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010 性別資料更新\月更新\商業司1\1140325\"/>
    </mc:Choice>
  </mc:AlternateContent>
  <xr:revisionPtr revIDLastSave="0" documentId="13_ncr:1_{54316826-E831-4CCC-8EC2-3D63038B7C0C}" xr6:coauthVersionLast="47" xr6:coauthVersionMax="47" xr10:uidLastSave="{00000000-0000-0000-0000-000000000000}"/>
  <bookViews>
    <workbookView xWindow="390" yWindow="390" windowWidth="21600" windowHeight="13665" xr2:uid="{00000000-000D-0000-FFFF-FFFF00000000}"/>
  </bookViews>
  <sheets>
    <sheet name="11402" sheetId="76" r:id="rId1"/>
    <sheet name="11401" sheetId="75" r:id="rId2"/>
    <sheet name="11312" sheetId="74" r:id="rId3"/>
    <sheet name="11311" sheetId="73" r:id="rId4"/>
    <sheet name="11310" sheetId="72" r:id="rId5"/>
    <sheet name="11309" sheetId="71" r:id="rId6"/>
    <sheet name="11308" sheetId="70" r:id="rId7"/>
    <sheet name="11307" sheetId="69" r:id="rId8"/>
    <sheet name="11306" sheetId="68" r:id="rId9"/>
    <sheet name="11305" sheetId="67" r:id="rId10"/>
    <sheet name="11304" sheetId="66" r:id="rId11"/>
    <sheet name="11303" sheetId="65" r:id="rId12"/>
    <sheet name="11302" sheetId="64" r:id="rId13"/>
    <sheet name="11301" sheetId="63" r:id="rId14"/>
    <sheet name="11212" sheetId="62" r:id="rId15"/>
    <sheet name="11211" sheetId="61" r:id="rId16"/>
    <sheet name="11210" sheetId="60" r:id="rId17"/>
    <sheet name="11209" sheetId="59" r:id="rId18"/>
    <sheet name="11208" sheetId="58" r:id="rId19"/>
    <sheet name="11207" sheetId="57" r:id="rId20"/>
    <sheet name="11206" sheetId="56" r:id="rId21"/>
    <sheet name="11205" sheetId="55" r:id="rId22"/>
    <sheet name="11204" sheetId="54" r:id="rId23"/>
    <sheet name="11203" sheetId="53" r:id="rId24"/>
    <sheet name="11202" sheetId="52" r:id="rId25"/>
    <sheet name="11201" sheetId="51" r:id="rId26"/>
    <sheet name="11112" sheetId="50" r:id="rId27"/>
    <sheet name="11111" sheetId="49" r:id="rId28"/>
    <sheet name="11110" sheetId="48" r:id="rId29"/>
    <sheet name="11109" sheetId="47" r:id="rId30"/>
    <sheet name="11108" sheetId="46" r:id="rId31"/>
    <sheet name="11107" sheetId="45" r:id="rId32"/>
    <sheet name="11106" sheetId="44" r:id="rId33"/>
    <sheet name="11105" sheetId="43" r:id="rId34"/>
    <sheet name="11104" sheetId="42" r:id="rId35"/>
    <sheet name="11103" sheetId="41" r:id="rId36"/>
    <sheet name="11102" sheetId="40" r:id="rId37"/>
    <sheet name="11101" sheetId="39" r:id="rId38"/>
    <sheet name="11012" sheetId="38" r:id="rId39"/>
    <sheet name="11011" sheetId="37" r:id="rId40"/>
    <sheet name="11010" sheetId="36" r:id="rId41"/>
    <sheet name="11009" sheetId="35" r:id="rId42"/>
    <sheet name="11008" sheetId="34" r:id="rId43"/>
    <sheet name="11007" sheetId="33" r:id="rId44"/>
    <sheet name="11006" sheetId="32" r:id="rId45"/>
    <sheet name="11005" sheetId="31" r:id="rId46"/>
    <sheet name="11004" sheetId="30" r:id="rId47"/>
    <sheet name="11003" sheetId="29" r:id="rId48"/>
    <sheet name="11002" sheetId="28" r:id="rId49"/>
    <sheet name="11001" sheetId="27" r:id="rId50"/>
    <sheet name="109ALL" sheetId="14" r:id="rId51"/>
    <sheet name="10912" sheetId="26" r:id="rId52"/>
    <sheet name="10911" sheetId="25" r:id="rId53"/>
    <sheet name="10910" sheetId="24" r:id="rId54"/>
    <sheet name="10909" sheetId="23" r:id="rId55"/>
    <sheet name="10908" sheetId="22" r:id="rId56"/>
    <sheet name="10907" sheetId="21" r:id="rId57"/>
    <sheet name="10906" sheetId="20" r:id="rId58"/>
    <sheet name="10905" sheetId="19" r:id="rId59"/>
    <sheet name="10904" sheetId="18" r:id="rId60"/>
    <sheet name="10903" sheetId="17" r:id="rId61"/>
    <sheet name="10902" sheetId="16" r:id="rId62"/>
    <sheet name="10901" sheetId="15" r:id="rId63"/>
    <sheet name="108ALL" sheetId="13" r:id="rId64"/>
    <sheet name="10812" sheetId="12" r:id="rId65"/>
    <sheet name="10811" sheetId="11" r:id="rId66"/>
    <sheet name="10810" sheetId="10" r:id="rId67"/>
    <sheet name="10809" sheetId="9" r:id="rId68"/>
    <sheet name="10808" sheetId="8" r:id="rId69"/>
    <sheet name="10807" sheetId="7" r:id="rId70"/>
    <sheet name="10806" sheetId="6" r:id="rId71"/>
    <sheet name="10805" sheetId="5" r:id="rId72"/>
    <sheet name="10804" sheetId="4" r:id="rId73"/>
    <sheet name="10803" sheetId="3" r:id="rId74"/>
    <sheet name="10802" sheetId="2" r:id="rId75"/>
    <sheet name="10801" sheetId="1" r:id="rId76"/>
  </sheets>
  <definedNames>
    <definedName name="_xlnm.Print_Area" localSheetId="75">'10801'!$A$1:$O$41</definedName>
    <definedName name="_xlnm.Print_Area" localSheetId="62">'10901'!$A$1:$O$41</definedName>
    <definedName name="_xlnm.Print_Area" localSheetId="49">'11001'!$A$1:$O$41</definedName>
    <definedName name="_xlnm.Print_Area" localSheetId="37">'11101'!$A$1:$O$41</definedName>
    <definedName name="_xlnm.Print_Area" localSheetId="25">'11201'!$A$1:$O$41</definedName>
    <definedName name="_xlnm.Print_Area" localSheetId="13">'11301'!$A$1:$O$41</definedName>
    <definedName name="_xlnm.Print_Area" localSheetId="1">'11401'!$A$1:$O$41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30" l="1"/>
  <c r="M32" i="30"/>
  <c r="K32" i="30" s="1"/>
  <c r="J32" i="30"/>
  <c r="D32" i="30"/>
  <c r="I32" i="30" s="1"/>
  <c r="J31" i="30"/>
  <c r="I31" i="30"/>
  <c r="G31" i="30"/>
  <c r="E31" i="30" s="1"/>
  <c r="D31" i="30"/>
  <c r="N30" i="30"/>
  <c r="N8" i="30" s="1"/>
  <c r="L30" i="30"/>
  <c r="H30" i="30"/>
  <c r="H8" i="30" s="1"/>
  <c r="F30" i="30"/>
  <c r="O29" i="30"/>
  <c r="M29" i="30"/>
  <c r="J29" i="30"/>
  <c r="D29" i="30"/>
  <c r="O28" i="30"/>
  <c r="M28" i="30"/>
  <c r="K28" i="30" s="1"/>
  <c r="J28" i="30"/>
  <c r="I28" i="30"/>
  <c r="D28" i="30"/>
  <c r="G28" i="30" s="1"/>
  <c r="E28" i="30" s="1"/>
  <c r="J27" i="30"/>
  <c r="I27" i="30"/>
  <c r="G27" i="30"/>
  <c r="E27" i="30" s="1"/>
  <c r="D27" i="30"/>
  <c r="J26" i="30"/>
  <c r="O26" i="30" s="1"/>
  <c r="D26" i="30"/>
  <c r="O25" i="30"/>
  <c r="M25" i="30"/>
  <c r="K25" i="30" s="1"/>
  <c r="J25" i="30"/>
  <c r="I25" i="30"/>
  <c r="G25" i="30"/>
  <c r="D25" i="30"/>
  <c r="J24" i="30"/>
  <c r="I24" i="30"/>
  <c r="G24" i="30"/>
  <c r="E24" i="30" s="1"/>
  <c r="D24" i="30"/>
  <c r="O23" i="30"/>
  <c r="J23" i="30"/>
  <c r="M23" i="30" s="1"/>
  <c r="K23" i="30" s="1"/>
  <c r="D23" i="30"/>
  <c r="O22" i="30"/>
  <c r="M22" i="30"/>
  <c r="K22" i="30" s="1"/>
  <c r="J22" i="30"/>
  <c r="D22" i="30"/>
  <c r="I22" i="30" s="1"/>
  <c r="J21" i="30"/>
  <c r="I21" i="30"/>
  <c r="G21" i="30"/>
  <c r="E21" i="30" s="1"/>
  <c r="D21" i="30"/>
  <c r="O20" i="30"/>
  <c r="M20" i="30"/>
  <c r="J20" i="30"/>
  <c r="D20" i="30"/>
  <c r="O19" i="30"/>
  <c r="M19" i="30"/>
  <c r="K19" i="30" s="1"/>
  <c r="J19" i="30"/>
  <c r="I19" i="30"/>
  <c r="D19" i="30"/>
  <c r="G19" i="30" s="1"/>
  <c r="E19" i="30" s="1"/>
  <c r="J18" i="30"/>
  <c r="I18" i="30"/>
  <c r="G18" i="30"/>
  <c r="E18" i="30" s="1"/>
  <c r="D18" i="30"/>
  <c r="J17" i="30"/>
  <c r="O17" i="30" s="1"/>
  <c r="D17" i="30"/>
  <c r="O16" i="30"/>
  <c r="M16" i="30"/>
  <c r="K16" i="30" s="1"/>
  <c r="J16" i="30"/>
  <c r="I16" i="30"/>
  <c r="G16" i="30"/>
  <c r="D16" i="30"/>
  <c r="J15" i="30"/>
  <c r="I15" i="30"/>
  <c r="G15" i="30"/>
  <c r="E15" i="30" s="1"/>
  <c r="D15" i="30"/>
  <c r="O14" i="30"/>
  <c r="J14" i="30"/>
  <c r="M14" i="30" s="1"/>
  <c r="K14" i="30" s="1"/>
  <c r="D14" i="30"/>
  <c r="O13" i="30"/>
  <c r="M13" i="30"/>
  <c r="K13" i="30" s="1"/>
  <c r="J13" i="30"/>
  <c r="D13" i="30"/>
  <c r="I13" i="30" s="1"/>
  <c r="J12" i="30"/>
  <c r="I12" i="30"/>
  <c r="G12" i="30"/>
  <c r="E12" i="30" s="1"/>
  <c r="D12" i="30"/>
  <c r="O11" i="30"/>
  <c r="M11" i="30"/>
  <c r="J11" i="30"/>
  <c r="D11" i="30"/>
  <c r="O10" i="30"/>
  <c r="M10" i="30"/>
  <c r="K10" i="30" s="1"/>
  <c r="J10" i="30"/>
  <c r="I10" i="30"/>
  <c r="D10" i="30"/>
  <c r="G10" i="30" s="1"/>
  <c r="E10" i="30" s="1"/>
  <c r="N9" i="30"/>
  <c r="L9" i="30"/>
  <c r="J9" i="30" s="1"/>
  <c r="M9" i="30" s="1"/>
  <c r="H9" i="30"/>
  <c r="F9" i="30"/>
  <c r="G9" i="30" s="1"/>
  <c r="D9" i="30"/>
  <c r="F8" i="30"/>
  <c r="G8" i="30" s="1"/>
  <c r="D8" i="30"/>
  <c r="J32" i="29"/>
  <c r="I32" i="29"/>
  <c r="G32" i="29"/>
  <c r="E32" i="29" s="1"/>
  <c r="D32" i="29"/>
  <c r="O31" i="29"/>
  <c r="M31" i="29"/>
  <c r="J31" i="29"/>
  <c r="D31" i="29"/>
  <c r="N30" i="29"/>
  <c r="L30" i="29"/>
  <c r="H30" i="29"/>
  <c r="I30" i="29" s="1"/>
  <c r="F30" i="29"/>
  <c r="D30" i="29"/>
  <c r="O29" i="29"/>
  <c r="J29" i="29"/>
  <c r="M29" i="29" s="1"/>
  <c r="K29" i="29" s="1"/>
  <c r="I29" i="29"/>
  <c r="G29" i="29"/>
  <c r="E29" i="29" s="1"/>
  <c r="D29" i="29"/>
  <c r="J28" i="29"/>
  <c r="O28" i="29" s="1"/>
  <c r="I28" i="29"/>
  <c r="G28" i="29"/>
  <c r="D28" i="29"/>
  <c r="J27" i="29"/>
  <c r="O27" i="29" s="1"/>
  <c r="G27" i="29"/>
  <c r="E27" i="29" s="1"/>
  <c r="D27" i="29"/>
  <c r="I27" i="29" s="1"/>
  <c r="J26" i="29"/>
  <c r="O26" i="29" s="1"/>
  <c r="I26" i="29"/>
  <c r="G26" i="29"/>
  <c r="E26" i="29" s="1"/>
  <c r="D26" i="29"/>
  <c r="J25" i="29"/>
  <c r="O25" i="29" s="1"/>
  <c r="I25" i="29"/>
  <c r="D25" i="29"/>
  <c r="G25" i="29" s="1"/>
  <c r="E25" i="29" s="1"/>
  <c r="O24" i="29"/>
  <c r="M24" i="29"/>
  <c r="K24" i="29" s="1"/>
  <c r="J24" i="29"/>
  <c r="D24" i="29"/>
  <c r="I24" i="29" s="1"/>
  <c r="O23" i="29"/>
  <c r="M23" i="29"/>
  <c r="J23" i="29"/>
  <c r="D23" i="29"/>
  <c r="I23" i="29" s="1"/>
  <c r="M22" i="29"/>
  <c r="K22" i="29" s="1"/>
  <c r="J22" i="29"/>
  <c r="O22" i="29" s="1"/>
  <c r="D22" i="29"/>
  <c r="I22" i="29" s="1"/>
  <c r="O21" i="29"/>
  <c r="M21" i="29"/>
  <c r="K21" i="29" s="1"/>
  <c r="J21" i="29"/>
  <c r="D21" i="29"/>
  <c r="I21" i="29" s="1"/>
  <c r="O20" i="29"/>
  <c r="J20" i="29"/>
  <c r="M20" i="29" s="1"/>
  <c r="K20" i="29" s="1"/>
  <c r="I20" i="29"/>
  <c r="G20" i="29"/>
  <c r="E20" i="29" s="1"/>
  <c r="D20" i="29"/>
  <c r="J19" i="29"/>
  <c r="O19" i="29" s="1"/>
  <c r="I19" i="29"/>
  <c r="G19" i="29"/>
  <c r="D19" i="29"/>
  <c r="J18" i="29"/>
  <c r="O18" i="29" s="1"/>
  <c r="G18" i="29"/>
  <c r="E18" i="29" s="1"/>
  <c r="D18" i="29"/>
  <c r="I18" i="29" s="1"/>
  <c r="J17" i="29"/>
  <c r="O17" i="29" s="1"/>
  <c r="I17" i="29"/>
  <c r="G17" i="29"/>
  <c r="E17" i="29" s="1"/>
  <c r="D17" i="29"/>
  <c r="J16" i="29"/>
  <c r="O16" i="29" s="1"/>
  <c r="I16" i="29"/>
  <c r="D16" i="29"/>
  <c r="G16" i="29" s="1"/>
  <c r="E16" i="29" s="1"/>
  <c r="O15" i="29"/>
  <c r="M15" i="29"/>
  <c r="K15" i="29" s="1"/>
  <c r="J15" i="29"/>
  <c r="D15" i="29"/>
  <c r="I15" i="29" s="1"/>
  <c r="O14" i="29"/>
  <c r="M14" i="29"/>
  <c r="J14" i="29"/>
  <c r="D14" i="29"/>
  <c r="I14" i="29" s="1"/>
  <c r="M13" i="29"/>
  <c r="K13" i="29" s="1"/>
  <c r="J13" i="29"/>
  <c r="O13" i="29" s="1"/>
  <c r="D13" i="29"/>
  <c r="I13" i="29" s="1"/>
  <c r="O12" i="29"/>
  <c r="M12" i="29"/>
  <c r="K12" i="29" s="1"/>
  <c r="J12" i="29"/>
  <c r="G12" i="29"/>
  <c r="E12" i="29"/>
  <c r="D12" i="29"/>
  <c r="I12" i="29" s="1"/>
  <c r="O11" i="29"/>
  <c r="J11" i="29"/>
  <c r="M11" i="29" s="1"/>
  <c r="K11" i="29" s="1"/>
  <c r="I11" i="29"/>
  <c r="G11" i="29"/>
  <c r="E11" i="29" s="1"/>
  <c r="D11" i="29"/>
  <c r="J10" i="29"/>
  <c r="O10" i="29" s="1"/>
  <c r="I10" i="29"/>
  <c r="G10" i="29"/>
  <c r="D10" i="29"/>
  <c r="N9" i="29"/>
  <c r="L9" i="29"/>
  <c r="J9" i="29" s="1"/>
  <c r="H9" i="29"/>
  <c r="F9" i="29"/>
  <c r="F8" i="29" s="1"/>
  <c r="D9" i="29"/>
  <c r="I9" i="29" s="1"/>
  <c r="N8" i="29"/>
  <c r="H8" i="29"/>
  <c r="J32" i="28"/>
  <c r="D32" i="28"/>
  <c r="O31" i="28"/>
  <c r="M31" i="28"/>
  <c r="J31" i="28"/>
  <c r="D31" i="28"/>
  <c r="I31" i="28" s="1"/>
  <c r="N30" i="28"/>
  <c r="L30" i="28"/>
  <c r="M30" i="28" s="1"/>
  <c r="J30" i="28"/>
  <c r="H30" i="28"/>
  <c r="D30" i="28" s="1"/>
  <c r="G30" i="28" s="1"/>
  <c r="F30" i="28"/>
  <c r="M29" i="28"/>
  <c r="K29" i="28" s="1"/>
  <c r="J29" i="28"/>
  <c r="O29" i="28" s="1"/>
  <c r="D29" i="28"/>
  <c r="I29" i="28" s="1"/>
  <c r="O28" i="28"/>
  <c r="M28" i="28"/>
  <c r="K28" i="28" s="1"/>
  <c r="J28" i="28"/>
  <c r="D28" i="28"/>
  <c r="I28" i="28" s="1"/>
  <c r="O27" i="28"/>
  <c r="M27" i="28"/>
  <c r="J27" i="28"/>
  <c r="D27" i="28"/>
  <c r="I27" i="28" s="1"/>
  <c r="M26" i="28"/>
  <c r="K26" i="28" s="1"/>
  <c r="J26" i="28"/>
  <c r="O26" i="28" s="1"/>
  <c r="G26" i="28"/>
  <c r="D26" i="28"/>
  <c r="I26" i="28" s="1"/>
  <c r="J25" i="28"/>
  <c r="O25" i="28" s="1"/>
  <c r="G25" i="28"/>
  <c r="E25" i="28" s="1"/>
  <c r="D25" i="28"/>
  <c r="I25" i="28" s="1"/>
  <c r="J24" i="28"/>
  <c r="O24" i="28" s="1"/>
  <c r="I24" i="28"/>
  <c r="G24" i="28"/>
  <c r="E24" i="28" s="1"/>
  <c r="D24" i="28"/>
  <c r="J23" i="28"/>
  <c r="O23" i="28" s="1"/>
  <c r="I23" i="28"/>
  <c r="G23" i="28"/>
  <c r="D23" i="28"/>
  <c r="J22" i="28"/>
  <c r="O22" i="28" s="1"/>
  <c r="G22" i="28"/>
  <c r="E22" i="28" s="1"/>
  <c r="D22" i="28"/>
  <c r="I22" i="28" s="1"/>
  <c r="O21" i="28"/>
  <c r="M21" i="28"/>
  <c r="K21" i="28" s="1"/>
  <c r="J21" i="28"/>
  <c r="D21" i="28"/>
  <c r="I21" i="28" s="1"/>
  <c r="O20" i="28"/>
  <c r="M20" i="28"/>
  <c r="K20" i="28" s="1"/>
  <c r="J20" i="28"/>
  <c r="I20" i="28"/>
  <c r="G20" i="28"/>
  <c r="E20" i="28" s="1"/>
  <c r="D20" i="28"/>
  <c r="J19" i="28"/>
  <c r="O19" i="28" s="1"/>
  <c r="I19" i="28"/>
  <c r="G19" i="28"/>
  <c r="E19" i="28" s="1"/>
  <c r="D19" i="28"/>
  <c r="O18" i="28"/>
  <c r="M18" i="28"/>
  <c r="K18" i="28" s="1"/>
  <c r="J18" i="28"/>
  <c r="D18" i="28"/>
  <c r="I18" i="28" s="1"/>
  <c r="O17" i="28"/>
  <c r="M17" i="28"/>
  <c r="K17" i="28" s="1"/>
  <c r="J17" i="28"/>
  <c r="I17" i="28"/>
  <c r="G17" i="28"/>
  <c r="E17" i="28" s="1"/>
  <c r="D17" i="28"/>
  <c r="J16" i="28"/>
  <c r="O16" i="28" s="1"/>
  <c r="I16" i="28"/>
  <c r="G16" i="28"/>
  <c r="E16" i="28" s="1"/>
  <c r="D16" i="28"/>
  <c r="O15" i="28"/>
  <c r="M15" i="28"/>
  <c r="K15" i="28" s="1"/>
  <c r="J15" i="28"/>
  <c r="D15" i="28"/>
  <c r="I15" i="28" s="1"/>
  <c r="O14" i="28"/>
  <c r="M14" i="28"/>
  <c r="K14" i="28" s="1"/>
  <c r="J14" i="28"/>
  <c r="I14" i="28"/>
  <c r="G14" i="28"/>
  <c r="E14" i="28" s="1"/>
  <c r="D14" i="28"/>
  <c r="J13" i="28"/>
  <c r="O13" i="28" s="1"/>
  <c r="I13" i="28"/>
  <c r="G13" i="28"/>
  <c r="E13" i="28" s="1"/>
  <c r="D13" i="28"/>
  <c r="O12" i="28"/>
  <c r="M12" i="28"/>
  <c r="K12" i="28" s="1"/>
  <c r="J12" i="28"/>
  <c r="D12" i="28"/>
  <c r="I12" i="28" s="1"/>
  <c r="O11" i="28"/>
  <c r="M11" i="28"/>
  <c r="K11" i="28" s="1"/>
  <c r="J11" i="28"/>
  <c r="I11" i="28"/>
  <c r="G11" i="28"/>
  <c r="E11" i="28" s="1"/>
  <c r="D11" i="28"/>
  <c r="D9" i="28" s="1"/>
  <c r="G9" i="28" s="1"/>
  <c r="J10" i="28"/>
  <c r="O10" i="28" s="1"/>
  <c r="I10" i="28"/>
  <c r="G10" i="28"/>
  <c r="E10" i="28" s="1"/>
  <c r="D10" i="28"/>
  <c r="N9" i="28"/>
  <c r="L9" i="28"/>
  <c r="J9" i="28" s="1"/>
  <c r="M9" i="28" s="1"/>
  <c r="H9" i="28"/>
  <c r="I9" i="28" s="1"/>
  <c r="F9" i="28"/>
  <c r="L8" i="28"/>
  <c r="H8" i="28"/>
  <c r="F8" i="28"/>
  <c r="D8" i="28" s="1"/>
  <c r="G8" i="28" s="1"/>
  <c r="M32" i="27"/>
  <c r="J32" i="27"/>
  <c r="O32" i="27" s="1"/>
  <c r="D32" i="27"/>
  <c r="I32" i="27" s="1"/>
  <c r="O31" i="27"/>
  <c r="M31" i="27"/>
  <c r="K31" i="27" s="1"/>
  <c r="J31" i="27"/>
  <c r="G31" i="27"/>
  <c r="D31" i="27"/>
  <c r="I31" i="27" s="1"/>
  <c r="N30" i="27"/>
  <c r="L30" i="27"/>
  <c r="J30" i="27" s="1"/>
  <c r="H30" i="27"/>
  <c r="F30" i="27"/>
  <c r="D30" i="27" s="1"/>
  <c r="J29" i="27"/>
  <c r="O29" i="27" s="1"/>
  <c r="I29" i="27"/>
  <c r="G29" i="27"/>
  <c r="E29" i="27" s="1"/>
  <c r="D29" i="27"/>
  <c r="M28" i="27"/>
  <c r="J28" i="27"/>
  <c r="O28" i="27" s="1"/>
  <c r="D28" i="27"/>
  <c r="I28" i="27" s="1"/>
  <c r="O27" i="27"/>
  <c r="M27" i="27"/>
  <c r="K27" i="27" s="1"/>
  <c r="J27" i="27"/>
  <c r="G27" i="27"/>
  <c r="D27" i="27"/>
  <c r="I27" i="27" s="1"/>
  <c r="J26" i="27"/>
  <c r="O26" i="27" s="1"/>
  <c r="I26" i="27"/>
  <c r="G26" i="27"/>
  <c r="E26" i="27" s="1"/>
  <c r="D26" i="27"/>
  <c r="M25" i="27"/>
  <c r="J25" i="27"/>
  <c r="O25" i="27" s="1"/>
  <c r="D25" i="27"/>
  <c r="I25" i="27" s="1"/>
  <c r="O24" i="27"/>
  <c r="M24" i="27"/>
  <c r="K24" i="27" s="1"/>
  <c r="J24" i="27"/>
  <c r="G24" i="27"/>
  <c r="D24" i="27"/>
  <c r="I24" i="27" s="1"/>
  <c r="J23" i="27"/>
  <c r="O23" i="27" s="1"/>
  <c r="I23" i="27"/>
  <c r="G23" i="27"/>
  <c r="E23" i="27" s="1"/>
  <c r="D23" i="27"/>
  <c r="M22" i="27"/>
  <c r="J22" i="27"/>
  <c r="O22" i="27" s="1"/>
  <c r="D22" i="27"/>
  <c r="I22" i="27" s="1"/>
  <c r="O21" i="27"/>
  <c r="M21" i="27"/>
  <c r="K21" i="27" s="1"/>
  <c r="J21" i="27"/>
  <c r="G21" i="27"/>
  <c r="D21" i="27"/>
  <c r="I21" i="27" s="1"/>
  <c r="J20" i="27"/>
  <c r="O20" i="27" s="1"/>
  <c r="I20" i="27"/>
  <c r="G20" i="27"/>
  <c r="E20" i="27" s="1"/>
  <c r="D20" i="27"/>
  <c r="M19" i="27"/>
  <c r="J19" i="27"/>
  <c r="O19" i="27" s="1"/>
  <c r="D19" i="27"/>
  <c r="I19" i="27" s="1"/>
  <c r="O18" i="27"/>
  <c r="M18" i="27"/>
  <c r="K18" i="27" s="1"/>
  <c r="J18" i="27"/>
  <c r="G18" i="27"/>
  <c r="D18" i="27"/>
  <c r="I18" i="27" s="1"/>
  <c r="J17" i="27"/>
  <c r="O17" i="27" s="1"/>
  <c r="I17" i="27"/>
  <c r="G17" i="27"/>
  <c r="E17" i="27" s="1"/>
  <c r="D17" i="27"/>
  <c r="M16" i="27"/>
  <c r="J16" i="27"/>
  <c r="O16" i="27" s="1"/>
  <c r="D16" i="27"/>
  <c r="I16" i="27" s="1"/>
  <c r="O15" i="27"/>
  <c r="M15" i="27"/>
  <c r="K15" i="27" s="1"/>
  <c r="J15" i="27"/>
  <c r="G15" i="27"/>
  <c r="D15" i="27"/>
  <c r="I15" i="27" s="1"/>
  <c r="J14" i="27"/>
  <c r="O14" i="27" s="1"/>
  <c r="I14" i="27"/>
  <c r="G14" i="27"/>
  <c r="E14" i="27" s="1"/>
  <c r="D14" i="27"/>
  <c r="M13" i="27"/>
  <c r="J13" i="27"/>
  <c r="O13" i="27" s="1"/>
  <c r="D13" i="27"/>
  <c r="I13" i="27" s="1"/>
  <c r="O12" i="27"/>
  <c r="M12" i="27"/>
  <c r="K12" i="27" s="1"/>
  <c r="J12" i="27"/>
  <c r="G12" i="27"/>
  <c r="D12" i="27"/>
  <c r="I12" i="27" s="1"/>
  <c r="J11" i="27"/>
  <c r="O11" i="27" s="1"/>
  <c r="I11" i="27"/>
  <c r="G11" i="27"/>
  <c r="E11" i="27" s="1"/>
  <c r="D11" i="27"/>
  <c r="M10" i="27"/>
  <c r="J10" i="27"/>
  <c r="O10" i="27" s="1"/>
  <c r="D10" i="27"/>
  <c r="I10" i="27" s="1"/>
  <c r="N9" i="27"/>
  <c r="O9" i="27" s="1"/>
  <c r="L9" i="27"/>
  <c r="M9" i="27" s="1"/>
  <c r="K9" i="27" s="1"/>
  <c r="J9" i="27"/>
  <c r="H9" i="27"/>
  <c r="I9" i="27" s="1"/>
  <c r="F9" i="27"/>
  <c r="G9" i="27" s="1"/>
  <c r="E9" i="27" s="1"/>
  <c r="D9" i="27"/>
  <c r="N8" i="27"/>
  <c r="H8" i="27"/>
  <c r="E9" i="28" l="1"/>
  <c r="K9" i="28"/>
  <c r="O9" i="28"/>
  <c r="O30" i="27"/>
  <c r="K9" i="30"/>
  <c r="D8" i="29"/>
  <c r="I8" i="29" s="1"/>
  <c r="E31" i="27"/>
  <c r="K32" i="27"/>
  <c r="K10" i="27"/>
  <c r="E12" i="27"/>
  <c r="K13" i="27"/>
  <c r="E15" i="27"/>
  <c r="K16" i="27"/>
  <c r="E18" i="27"/>
  <c r="K19" i="27"/>
  <c r="E21" i="27"/>
  <c r="K22" i="27"/>
  <c r="E24" i="27"/>
  <c r="K25" i="27"/>
  <c r="E27" i="27"/>
  <c r="K28" i="27"/>
  <c r="I30" i="27"/>
  <c r="I8" i="28"/>
  <c r="E8" i="28" s="1"/>
  <c r="O9" i="29"/>
  <c r="E26" i="28"/>
  <c r="I23" i="30"/>
  <c r="G23" i="30"/>
  <c r="E23" i="30" s="1"/>
  <c r="M30" i="27"/>
  <c r="K30" i="27" s="1"/>
  <c r="M22" i="28"/>
  <c r="K22" i="28" s="1"/>
  <c r="G27" i="28"/>
  <c r="E27" i="28" s="1"/>
  <c r="G31" i="28"/>
  <c r="E31" i="28" s="1"/>
  <c r="M9" i="29"/>
  <c r="K9" i="29" s="1"/>
  <c r="G13" i="29"/>
  <c r="E13" i="29" s="1"/>
  <c r="M16" i="29"/>
  <c r="K16" i="29" s="1"/>
  <c r="M17" i="29"/>
  <c r="K17" i="29" s="1"/>
  <c r="G21" i="29"/>
  <c r="E21" i="29" s="1"/>
  <c r="G22" i="29"/>
  <c r="E22" i="29" s="1"/>
  <c r="M25" i="29"/>
  <c r="K25" i="29" s="1"/>
  <c r="M26" i="29"/>
  <c r="K26" i="29" s="1"/>
  <c r="G30" i="29"/>
  <c r="E30" i="29" s="1"/>
  <c r="O9" i="30"/>
  <c r="G13" i="30"/>
  <c r="E13" i="30" s="1"/>
  <c r="M17" i="30"/>
  <c r="K17" i="30" s="1"/>
  <c r="G22" i="30"/>
  <c r="E22" i="30" s="1"/>
  <c r="M26" i="30"/>
  <c r="K26" i="30" s="1"/>
  <c r="D30" i="30"/>
  <c r="G30" i="30" s="1"/>
  <c r="E30" i="30" s="1"/>
  <c r="G32" i="30"/>
  <c r="E32" i="30" s="1"/>
  <c r="N8" i="28"/>
  <c r="J8" i="28" s="1"/>
  <c r="M8" i="28" s="1"/>
  <c r="M30" i="29"/>
  <c r="I14" i="30"/>
  <c r="G14" i="30"/>
  <c r="F8" i="27"/>
  <c r="G10" i="27"/>
  <c r="E10" i="27" s="1"/>
  <c r="M11" i="27"/>
  <c r="K11" i="27" s="1"/>
  <c r="G13" i="27"/>
  <c r="E13" i="27" s="1"/>
  <c r="M14" i="27"/>
  <c r="K14" i="27" s="1"/>
  <c r="G16" i="27"/>
  <c r="E16" i="27" s="1"/>
  <c r="M17" i="27"/>
  <c r="K17" i="27" s="1"/>
  <c r="G19" i="27"/>
  <c r="E19" i="27" s="1"/>
  <c r="M20" i="27"/>
  <c r="K20" i="27" s="1"/>
  <c r="G22" i="27"/>
  <c r="E22" i="27" s="1"/>
  <c r="M23" i="27"/>
  <c r="K23" i="27" s="1"/>
  <c r="G25" i="27"/>
  <c r="E25" i="27" s="1"/>
  <c r="M26" i="27"/>
  <c r="K26" i="27" s="1"/>
  <c r="G28" i="27"/>
  <c r="E28" i="27" s="1"/>
  <c r="M29" i="27"/>
  <c r="K29" i="27" s="1"/>
  <c r="G32" i="27"/>
  <c r="E32" i="27" s="1"/>
  <c r="M10" i="28"/>
  <c r="K10" i="28" s="1"/>
  <c r="G12" i="28"/>
  <c r="E12" i="28" s="1"/>
  <c r="M13" i="28"/>
  <c r="K13" i="28" s="1"/>
  <c r="G15" i="28"/>
  <c r="E15" i="28" s="1"/>
  <c r="M16" i="28"/>
  <c r="K16" i="28" s="1"/>
  <c r="G18" i="28"/>
  <c r="E18" i="28" s="1"/>
  <c r="M19" i="28"/>
  <c r="K19" i="28" s="1"/>
  <c r="G21" i="28"/>
  <c r="E21" i="28" s="1"/>
  <c r="M23" i="28"/>
  <c r="K23" i="28" s="1"/>
  <c r="M24" i="28"/>
  <c r="K24" i="28" s="1"/>
  <c r="G28" i="28"/>
  <c r="E28" i="28" s="1"/>
  <c r="G29" i="28"/>
  <c r="E29" i="28" s="1"/>
  <c r="L8" i="29"/>
  <c r="G9" i="29"/>
  <c r="E9" i="29" s="1"/>
  <c r="G14" i="29"/>
  <c r="E14" i="29" s="1"/>
  <c r="M18" i="29"/>
  <c r="K18" i="29" s="1"/>
  <c r="G23" i="29"/>
  <c r="E23" i="29" s="1"/>
  <c r="M27" i="29"/>
  <c r="K27" i="29" s="1"/>
  <c r="I31" i="29"/>
  <c r="G31" i="29"/>
  <c r="I11" i="30"/>
  <c r="G11" i="30"/>
  <c r="E11" i="30" s="1"/>
  <c r="O15" i="30"/>
  <c r="M15" i="30"/>
  <c r="K15" i="30" s="1"/>
  <c r="I20" i="30"/>
  <c r="G20" i="30"/>
  <c r="O24" i="30"/>
  <c r="M24" i="30"/>
  <c r="K24" i="30" s="1"/>
  <c r="I29" i="30"/>
  <c r="G29" i="30"/>
  <c r="E29" i="30" s="1"/>
  <c r="I8" i="30"/>
  <c r="E8" i="30" s="1"/>
  <c r="O18" i="30"/>
  <c r="M18" i="30"/>
  <c r="K18" i="30" s="1"/>
  <c r="O27" i="30"/>
  <c r="M27" i="30"/>
  <c r="K27" i="30" s="1"/>
  <c r="G30" i="27"/>
  <c r="E30" i="27" s="1"/>
  <c r="L8" i="27"/>
  <c r="M25" i="28"/>
  <c r="K25" i="28" s="1"/>
  <c r="M10" i="29"/>
  <c r="K10" i="29" s="1"/>
  <c r="G15" i="29"/>
  <c r="E15" i="29" s="1"/>
  <c r="M19" i="29"/>
  <c r="K19" i="29" s="1"/>
  <c r="G24" i="29"/>
  <c r="E24" i="29" s="1"/>
  <c r="M28" i="29"/>
  <c r="K28" i="29" s="1"/>
  <c r="I9" i="30"/>
  <c r="E9" i="30" s="1"/>
  <c r="I30" i="30"/>
  <c r="E23" i="28"/>
  <c r="K27" i="28"/>
  <c r="O30" i="28"/>
  <c r="K30" i="28" s="1"/>
  <c r="K31" i="28"/>
  <c r="J30" i="29"/>
  <c r="O30" i="29" s="1"/>
  <c r="O32" i="29"/>
  <c r="M32" i="29"/>
  <c r="K32" i="29" s="1"/>
  <c r="L8" i="30"/>
  <c r="O12" i="30"/>
  <c r="M12" i="30"/>
  <c r="I17" i="30"/>
  <c r="G17" i="30"/>
  <c r="E17" i="30" s="1"/>
  <c r="O21" i="30"/>
  <c r="M21" i="30"/>
  <c r="K21" i="30" s="1"/>
  <c r="I26" i="30"/>
  <c r="G26" i="30"/>
  <c r="J30" i="30"/>
  <c r="O30" i="30" s="1"/>
  <c r="O31" i="30"/>
  <c r="M31" i="30"/>
  <c r="K31" i="30" s="1"/>
  <c r="I30" i="28"/>
  <c r="E30" i="28" s="1"/>
  <c r="E10" i="29"/>
  <c r="K14" i="29"/>
  <c r="E19" i="29"/>
  <c r="K23" i="29"/>
  <c r="E28" i="29"/>
  <c r="K31" i="29"/>
  <c r="K11" i="30"/>
  <c r="E16" i="30"/>
  <c r="K20" i="30"/>
  <c r="E25" i="30"/>
  <c r="K29" i="30"/>
  <c r="K8" i="28" l="1"/>
  <c r="K30" i="29"/>
  <c r="O8" i="28"/>
  <c r="D8" i="27"/>
  <c r="I8" i="27" s="1"/>
  <c r="M30" i="30"/>
  <c r="K30" i="30" s="1"/>
  <c r="E20" i="30"/>
  <c r="E31" i="29"/>
  <c r="E14" i="30"/>
  <c r="J8" i="30"/>
  <c r="O8" i="30" s="1"/>
  <c r="E26" i="30"/>
  <c r="K12" i="30"/>
  <c r="J8" i="27"/>
  <c r="O8" i="27" s="1"/>
  <c r="J8" i="29"/>
  <c r="O8" i="29" s="1"/>
  <c r="G8" i="29"/>
  <c r="E8" i="29" s="1"/>
  <c r="M8" i="29" l="1"/>
  <c r="K8" i="29" s="1"/>
  <c r="G8" i="27"/>
  <c r="E8" i="27" s="1"/>
  <c r="M8" i="30"/>
  <c r="K8" i="30" s="1"/>
  <c r="M8" i="27"/>
  <c r="K8" i="27" s="1"/>
  <c r="M32" i="26" l="1"/>
  <c r="K32" i="26" s="1"/>
  <c r="J32" i="26"/>
  <c r="O32" i="26" s="1"/>
  <c r="D32" i="26"/>
  <c r="I32" i="26" s="1"/>
  <c r="J31" i="26"/>
  <c r="G31" i="26"/>
  <c r="E31" i="26" s="1"/>
  <c r="D31" i="26"/>
  <c r="I31" i="26" s="1"/>
  <c r="N30" i="26"/>
  <c r="L30" i="26"/>
  <c r="H30" i="26"/>
  <c r="F30" i="26"/>
  <c r="M29" i="26"/>
  <c r="K29" i="26" s="1"/>
  <c r="J29" i="26"/>
  <c r="O29" i="26" s="1"/>
  <c r="D29" i="26"/>
  <c r="M28" i="26"/>
  <c r="J28" i="26"/>
  <c r="O28" i="26" s="1"/>
  <c r="D28" i="26"/>
  <c r="J27" i="26"/>
  <c r="G27" i="26"/>
  <c r="E27" i="26" s="1"/>
  <c r="D27" i="26"/>
  <c r="I27" i="26" s="1"/>
  <c r="M26" i="26"/>
  <c r="K26" i="26" s="1"/>
  <c r="J26" i="26"/>
  <c r="O26" i="26" s="1"/>
  <c r="D26" i="26"/>
  <c r="M25" i="26"/>
  <c r="K25" i="26" s="1"/>
  <c r="J25" i="26"/>
  <c r="O25" i="26" s="1"/>
  <c r="D25" i="26"/>
  <c r="I25" i="26" s="1"/>
  <c r="J24" i="26"/>
  <c r="G24" i="26"/>
  <c r="E24" i="26" s="1"/>
  <c r="D24" i="26"/>
  <c r="I24" i="26" s="1"/>
  <c r="M23" i="26"/>
  <c r="K23" i="26" s="1"/>
  <c r="J23" i="26"/>
  <c r="O23" i="26" s="1"/>
  <c r="D23" i="26"/>
  <c r="M22" i="26"/>
  <c r="J22" i="26"/>
  <c r="O22" i="26" s="1"/>
  <c r="G22" i="26"/>
  <c r="E22" i="26" s="1"/>
  <c r="D22" i="26"/>
  <c r="I22" i="26" s="1"/>
  <c r="J21" i="26"/>
  <c r="G21" i="26"/>
  <c r="E21" i="26" s="1"/>
  <c r="D21" i="26"/>
  <c r="I21" i="26" s="1"/>
  <c r="M20" i="26"/>
  <c r="K20" i="26" s="1"/>
  <c r="J20" i="26"/>
  <c r="O20" i="26" s="1"/>
  <c r="D20" i="26"/>
  <c r="M19" i="26"/>
  <c r="J19" i="26"/>
  <c r="O19" i="26" s="1"/>
  <c r="D19" i="26"/>
  <c r="J18" i="26"/>
  <c r="G18" i="26"/>
  <c r="E18" i="26" s="1"/>
  <c r="D18" i="26"/>
  <c r="I18" i="26" s="1"/>
  <c r="M17" i="26"/>
  <c r="K17" i="26" s="1"/>
  <c r="J17" i="26"/>
  <c r="O17" i="26" s="1"/>
  <c r="D17" i="26"/>
  <c r="M16" i="26"/>
  <c r="K16" i="26" s="1"/>
  <c r="J16" i="26"/>
  <c r="O16" i="26" s="1"/>
  <c r="D16" i="26"/>
  <c r="I16" i="26" s="1"/>
  <c r="J15" i="26"/>
  <c r="G15" i="26"/>
  <c r="E15" i="26" s="1"/>
  <c r="D15" i="26"/>
  <c r="I15" i="26" s="1"/>
  <c r="M14" i="26"/>
  <c r="K14" i="26" s="1"/>
  <c r="J14" i="26"/>
  <c r="O14" i="26" s="1"/>
  <c r="D14" i="26"/>
  <c r="M13" i="26"/>
  <c r="J13" i="26"/>
  <c r="O13" i="26" s="1"/>
  <c r="G13" i="26"/>
  <c r="E13" i="26" s="1"/>
  <c r="D13" i="26"/>
  <c r="I13" i="26" s="1"/>
  <c r="J12" i="26"/>
  <c r="G12" i="26"/>
  <c r="E12" i="26" s="1"/>
  <c r="D12" i="26"/>
  <c r="I12" i="26" s="1"/>
  <c r="M11" i="26"/>
  <c r="K11" i="26" s="1"/>
  <c r="J11" i="26"/>
  <c r="O11" i="26" s="1"/>
  <c r="D11" i="26"/>
  <c r="M10" i="26"/>
  <c r="J10" i="26"/>
  <c r="O10" i="26" s="1"/>
  <c r="D10" i="26"/>
  <c r="N9" i="26"/>
  <c r="L9" i="26"/>
  <c r="J9" i="26" s="1"/>
  <c r="H9" i="26"/>
  <c r="F9" i="26"/>
  <c r="L8" i="26"/>
  <c r="J32" i="25"/>
  <c r="D32" i="25"/>
  <c r="M31" i="25"/>
  <c r="K31" i="25" s="1"/>
  <c r="J31" i="25"/>
  <c r="O31" i="25" s="1"/>
  <c r="D31" i="25"/>
  <c r="N30" i="25"/>
  <c r="L30" i="25"/>
  <c r="J30" i="25"/>
  <c r="H30" i="25"/>
  <c r="D30" i="25" s="1"/>
  <c r="F30" i="25"/>
  <c r="M29" i="25"/>
  <c r="K29" i="25" s="1"/>
  <c r="J29" i="25"/>
  <c r="O29" i="25" s="1"/>
  <c r="G29" i="25"/>
  <c r="E29" i="25" s="1"/>
  <c r="D29" i="25"/>
  <c r="I29" i="25" s="1"/>
  <c r="J28" i="25"/>
  <c r="G28" i="25"/>
  <c r="D28" i="25"/>
  <c r="I28" i="25" s="1"/>
  <c r="J27" i="25"/>
  <c r="D27" i="25"/>
  <c r="M26" i="25"/>
  <c r="K26" i="25" s="1"/>
  <c r="J26" i="25"/>
  <c r="O26" i="25" s="1"/>
  <c r="G26" i="25"/>
  <c r="E26" i="25" s="1"/>
  <c r="D26" i="25"/>
  <c r="I26" i="25" s="1"/>
  <c r="J25" i="25"/>
  <c r="G25" i="25"/>
  <c r="E25" i="25" s="1"/>
  <c r="D25" i="25"/>
  <c r="I25" i="25" s="1"/>
  <c r="J24" i="25"/>
  <c r="O24" i="25" s="1"/>
  <c r="D24" i="25"/>
  <c r="M23" i="25"/>
  <c r="K23" i="25" s="1"/>
  <c r="J23" i="25"/>
  <c r="O23" i="25" s="1"/>
  <c r="G23" i="25"/>
  <c r="E23" i="25" s="1"/>
  <c r="D23" i="25"/>
  <c r="I23" i="25" s="1"/>
  <c r="J22" i="25"/>
  <c r="G22" i="25"/>
  <c r="D22" i="25"/>
  <c r="I22" i="25" s="1"/>
  <c r="M21" i="25"/>
  <c r="K21" i="25" s="1"/>
  <c r="J21" i="25"/>
  <c r="O21" i="25" s="1"/>
  <c r="D21" i="25"/>
  <c r="M20" i="25"/>
  <c r="K20" i="25" s="1"/>
  <c r="J20" i="25"/>
  <c r="O20" i="25" s="1"/>
  <c r="G20" i="25"/>
  <c r="E20" i="25" s="1"/>
  <c r="D20" i="25"/>
  <c r="I20" i="25" s="1"/>
  <c r="J19" i="25"/>
  <c r="G19" i="25"/>
  <c r="D19" i="25"/>
  <c r="I19" i="25" s="1"/>
  <c r="J18" i="25"/>
  <c r="D18" i="25"/>
  <c r="M17" i="25"/>
  <c r="K17" i="25" s="1"/>
  <c r="J17" i="25"/>
  <c r="O17" i="25" s="1"/>
  <c r="G17" i="25"/>
  <c r="E17" i="25" s="1"/>
  <c r="D17" i="25"/>
  <c r="I17" i="25" s="1"/>
  <c r="J16" i="25"/>
  <c r="G16" i="25"/>
  <c r="E16" i="25" s="1"/>
  <c r="D16" i="25"/>
  <c r="I16" i="25" s="1"/>
  <c r="J15" i="25"/>
  <c r="O15" i="25" s="1"/>
  <c r="D15" i="25"/>
  <c r="M14" i="25"/>
  <c r="K14" i="25" s="1"/>
  <c r="J14" i="25"/>
  <c r="O14" i="25" s="1"/>
  <c r="D14" i="25"/>
  <c r="I14" i="25" s="1"/>
  <c r="J13" i="25"/>
  <c r="G13" i="25"/>
  <c r="D13" i="25"/>
  <c r="I13" i="25" s="1"/>
  <c r="M12" i="25"/>
  <c r="K12" i="25" s="1"/>
  <c r="J12" i="25"/>
  <c r="O12" i="25" s="1"/>
  <c r="D12" i="25"/>
  <c r="M11" i="25"/>
  <c r="K11" i="25" s="1"/>
  <c r="J11" i="25"/>
  <c r="O11" i="25" s="1"/>
  <c r="G11" i="25"/>
  <c r="D11" i="25"/>
  <c r="J10" i="25"/>
  <c r="G10" i="25"/>
  <c r="D10" i="25"/>
  <c r="I10" i="25" s="1"/>
  <c r="N9" i="25"/>
  <c r="L9" i="25"/>
  <c r="H9" i="25"/>
  <c r="H8" i="25" s="1"/>
  <c r="F9" i="25"/>
  <c r="F8" i="25"/>
  <c r="M32" i="24"/>
  <c r="K32" i="24" s="1"/>
  <c r="J32" i="24"/>
  <c r="O32" i="24" s="1"/>
  <c r="D32" i="24"/>
  <c r="M31" i="24"/>
  <c r="K31" i="24" s="1"/>
  <c r="J31" i="24"/>
  <c r="O31" i="24" s="1"/>
  <c r="G31" i="24"/>
  <c r="E31" i="24" s="1"/>
  <c r="D31" i="24"/>
  <c r="I31" i="24" s="1"/>
  <c r="N30" i="24"/>
  <c r="L30" i="24"/>
  <c r="J30" i="24"/>
  <c r="H30" i="24"/>
  <c r="F30" i="24"/>
  <c r="J29" i="24"/>
  <c r="G29" i="24"/>
  <c r="D29" i="24"/>
  <c r="I29" i="24" s="1"/>
  <c r="J28" i="24"/>
  <c r="D28" i="24"/>
  <c r="M27" i="24"/>
  <c r="J27" i="24"/>
  <c r="O27" i="24" s="1"/>
  <c r="G27" i="24"/>
  <c r="E27" i="24" s="1"/>
  <c r="D27" i="24"/>
  <c r="I27" i="24" s="1"/>
  <c r="J26" i="24"/>
  <c r="G26" i="24"/>
  <c r="E26" i="24" s="1"/>
  <c r="D26" i="24"/>
  <c r="I26" i="24" s="1"/>
  <c r="J25" i="24"/>
  <c r="O25" i="24" s="1"/>
  <c r="D25" i="24"/>
  <c r="M24" i="24"/>
  <c r="K24" i="24" s="1"/>
  <c r="J24" i="24"/>
  <c r="O24" i="24" s="1"/>
  <c r="D24" i="24"/>
  <c r="I24" i="24" s="1"/>
  <c r="M23" i="24"/>
  <c r="K23" i="24" s="1"/>
  <c r="J23" i="24"/>
  <c r="O23" i="24" s="1"/>
  <c r="G23" i="24"/>
  <c r="E23" i="24" s="1"/>
  <c r="D23" i="24"/>
  <c r="I23" i="24" s="1"/>
  <c r="J22" i="24"/>
  <c r="O22" i="24" s="1"/>
  <c r="G22" i="24"/>
  <c r="E22" i="24" s="1"/>
  <c r="D22" i="24"/>
  <c r="I22" i="24" s="1"/>
  <c r="O21" i="24"/>
  <c r="M21" i="24"/>
  <c r="J21" i="24"/>
  <c r="D21" i="24"/>
  <c r="O20" i="24"/>
  <c r="J20" i="24"/>
  <c r="M20" i="24" s="1"/>
  <c r="K20" i="24" s="1"/>
  <c r="I20" i="24"/>
  <c r="G20" i="24"/>
  <c r="E20" i="24" s="1"/>
  <c r="D20" i="24"/>
  <c r="J19" i="24"/>
  <c r="I19" i="24"/>
  <c r="D19" i="24"/>
  <c r="G19" i="24" s="1"/>
  <c r="E19" i="24" s="1"/>
  <c r="O18" i="24"/>
  <c r="M18" i="24"/>
  <c r="K18" i="24" s="1"/>
  <c r="J18" i="24"/>
  <c r="D18" i="24"/>
  <c r="O17" i="24"/>
  <c r="J17" i="24"/>
  <c r="M17" i="24" s="1"/>
  <c r="K17" i="24" s="1"/>
  <c r="I17" i="24"/>
  <c r="G17" i="24"/>
  <c r="E17" i="24" s="1"/>
  <c r="D17" i="24"/>
  <c r="J16" i="24"/>
  <c r="I16" i="24"/>
  <c r="D16" i="24"/>
  <c r="G16" i="24" s="1"/>
  <c r="E16" i="24" s="1"/>
  <c r="O15" i="24"/>
  <c r="M15" i="24"/>
  <c r="K15" i="24" s="1"/>
  <c r="J15" i="24"/>
  <c r="D15" i="24"/>
  <c r="O14" i="24"/>
  <c r="J14" i="24"/>
  <c r="M14" i="24" s="1"/>
  <c r="K14" i="24" s="1"/>
  <c r="I14" i="24"/>
  <c r="G14" i="24"/>
  <c r="E14" i="24" s="1"/>
  <c r="D14" i="24"/>
  <c r="J13" i="24"/>
  <c r="I13" i="24"/>
  <c r="D13" i="24"/>
  <c r="G13" i="24" s="1"/>
  <c r="E13" i="24" s="1"/>
  <c r="O12" i="24"/>
  <c r="M12" i="24"/>
  <c r="K12" i="24" s="1"/>
  <c r="J12" i="24"/>
  <c r="D12" i="24"/>
  <c r="O11" i="24"/>
  <c r="J11" i="24"/>
  <c r="M11" i="24" s="1"/>
  <c r="K11" i="24" s="1"/>
  <c r="I11" i="24"/>
  <c r="G11" i="24"/>
  <c r="E11" i="24" s="1"/>
  <c r="D11" i="24"/>
  <c r="J10" i="24"/>
  <c r="I10" i="24"/>
  <c r="D10" i="24"/>
  <c r="G10" i="24" s="1"/>
  <c r="E10" i="24" s="1"/>
  <c r="N9" i="24"/>
  <c r="L9" i="24"/>
  <c r="H9" i="24"/>
  <c r="F9" i="24"/>
  <c r="L8" i="24"/>
  <c r="H8" i="24"/>
  <c r="M32" i="23"/>
  <c r="K32" i="23" s="1"/>
  <c r="J32" i="23"/>
  <c r="O32" i="23" s="1"/>
  <c r="D32" i="23"/>
  <c r="O31" i="23"/>
  <c r="J31" i="23"/>
  <c r="M31" i="23" s="1"/>
  <c r="K31" i="23" s="1"/>
  <c r="G31" i="23"/>
  <c r="D31" i="23"/>
  <c r="I31" i="23" s="1"/>
  <c r="N30" i="23"/>
  <c r="L30" i="23"/>
  <c r="H30" i="23"/>
  <c r="F30" i="23"/>
  <c r="J29" i="23"/>
  <c r="I29" i="23"/>
  <c r="D29" i="23"/>
  <c r="G29" i="23" s="1"/>
  <c r="E29" i="23" s="1"/>
  <c r="M28" i="23"/>
  <c r="K28" i="23" s="1"/>
  <c r="J28" i="23"/>
  <c r="O28" i="23" s="1"/>
  <c r="D28" i="23"/>
  <c r="O27" i="23"/>
  <c r="J27" i="23"/>
  <c r="M27" i="23" s="1"/>
  <c r="K27" i="23" s="1"/>
  <c r="G27" i="23"/>
  <c r="D27" i="23"/>
  <c r="I27" i="23" s="1"/>
  <c r="J26" i="23"/>
  <c r="I26" i="23"/>
  <c r="D26" i="23"/>
  <c r="G26" i="23" s="1"/>
  <c r="E26" i="23" s="1"/>
  <c r="M25" i="23"/>
  <c r="K25" i="23" s="1"/>
  <c r="J25" i="23"/>
  <c r="O25" i="23" s="1"/>
  <c r="D25" i="23"/>
  <c r="O24" i="23"/>
  <c r="J24" i="23"/>
  <c r="M24" i="23" s="1"/>
  <c r="K24" i="23" s="1"/>
  <c r="G24" i="23"/>
  <c r="D24" i="23"/>
  <c r="I24" i="23" s="1"/>
  <c r="J23" i="23"/>
  <c r="I23" i="23"/>
  <c r="G23" i="23"/>
  <c r="E23" i="23" s="1"/>
  <c r="D23" i="23"/>
  <c r="M22" i="23"/>
  <c r="J22" i="23"/>
  <c r="O22" i="23" s="1"/>
  <c r="D22" i="23"/>
  <c r="O21" i="23"/>
  <c r="J21" i="23"/>
  <c r="M21" i="23" s="1"/>
  <c r="K21" i="23" s="1"/>
  <c r="G21" i="23"/>
  <c r="D21" i="23"/>
  <c r="I21" i="23" s="1"/>
  <c r="J20" i="23"/>
  <c r="I20" i="23"/>
  <c r="D20" i="23"/>
  <c r="G20" i="23" s="1"/>
  <c r="E20" i="23" s="1"/>
  <c r="M19" i="23"/>
  <c r="J19" i="23"/>
  <c r="O19" i="23" s="1"/>
  <c r="D19" i="23"/>
  <c r="O18" i="23"/>
  <c r="J18" i="23"/>
  <c r="M18" i="23" s="1"/>
  <c r="K18" i="23" s="1"/>
  <c r="G18" i="23"/>
  <c r="E18" i="23" s="1"/>
  <c r="D18" i="23"/>
  <c r="I18" i="23" s="1"/>
  <c r="J17" i="23"/>
  <c r="I17" i="23"/>
  <c r="D17" i="23"/>
  <c r="G17" i="23" s="1"/>
  <c r="E17" i="23" s="1"/>
  <c r="M16" i="23"/>
  <c r="J16" i="23"/>
  <c r="O16" i="23" s="1"/>
  <c r="D16" i="23"/>
  <c r="O15" i="23"/>
  <c r="M15" i="23"/>
  <c r="K15" i="23" s="1"/>
  <c r="J15" i="23"/>
  <c r="G15" i="23"/>
  <c r="D15" i="23"/>
  <c r="I15" i="23" s="1"/>
  <c r="J14" i="23"/>
  <c r="I14" i="23"/>
  <c r="G14" i="23"/>
  <c r="E14" i="23" s="1"/>
  <c r="D14" i="23"/>
  <c r="M13" i="23"/>
  <c r="J13" i="23"/>
  <c r="O13" i="23" s="1"/>
  <c r="D13" i="23"/>
  <c r="O12" i="23"/>
  <c r="J12" i="23"/>
  <c r="M12" i="23" s="1"/>
  <c r="K12" i="23" s="1"/>
  <c r="G12" i="23"/>
  <c r="E12" i="23" s="1"/>
  <c r="D12" i="23"/>
  <c r="I12" i="23" s="1"/>
  <c r="J11" i="23"/>
  <c r="I11" i="23"/>
  <c r="D11" i="23"/>
  <c r="G11" i="23" s="1"/>
  <c r="E11" i="23" s="1"/>
  <c r="M10" i="23"/>
  <c r="K10" i="23"/>
  <c r="J10" i="23"/>
  <c r="O10" i="23" s="1"/>
  <c r="D10" i="23"/>
  <c r="N9" i="23"/>
  <c r="L9" i="23"/>
  <c r="J9" i="23"/>
  <c r="O9" i="23" s="1"/>
  <c r="H9" i="23"/>
  <c r="F9" i="23"/>
  <c r="N8" i="23"/>
  <c r="H8" i="23"/>
  <c r="D32" i="22"/>
  <c r="O31" i="22"/>
  <c r="M31" i="22"/>
  <c r="K31" i="22" s="1"/>
  <c r="J31" i="22"/>
  <c r="I31" i="22"/>
  <c r="G31" i="22"/>
  <c r="E31" i="22" s="1"/>
  <c r="D31" i="22"/>
  <c r="N30" i="22"/>
  <c r="O30" i="22" s="1"/>
  <c r="L30" i="22"/>
  <c r="J30" i="22" s="1"/>
  <c r="H30" i="22"/>
  <c r="F30" i="22"/>
  <c r="D30" i="22" s="1"/>
  <c r="J29" i="22"/>
  <c r="D29" i="22"/>
  <c r="I29" i="22" s="1"/>
  <c r="O28" i="22"/>
  <c r="M28" i="22"/>
  <c r="K28" i="22" s="1"/>
  <c r="J28" i="22"/>
  <c r="D28" i="22"/>
  <c r="O27" i="22"/>
  <c r="M27" i="22"/>
  <c r="K27" i="22" s="1"/>
  <c r="J27" i="22"/>
  <c r="I27" i="22"/>
  <c r="G27" i="22"/>
  <c r="E27" i="22" s="1"/>
  <c r="D27" i="22"/>
  <c r="J26" i="22"/>
  <c r="D26" i="22"/>
  <c r="I26" i="22" s="1"/>
  <c r="O25" i="22"/>
  <c r="M25" i="22"/>
  <c r="K25" i="22" s="1"/>
  <c r="J25" i="22"/>
  <c r="D25" i="22"/>
  <c r="O24" i="22"/>
  <c r="M24" i="22"/>
  <c r="K24" i="22" s="1"/>
  <c r="J24" i="22"/>
  <c r="I24" i="22"/>
  <c r="G24" i="22"/>
  <c r="E24" i="22" s="1"/>
  <c r="D24" i="22"/>
  <c r="J23" i="22"/>
  <c r="D23" i="22"/>
  <c r="I23" i="22" s="1"/>
  <c r="O22" i="22"/>
  <c r="M22" i="22"/>
  <c r="K22" i="22" s="1"/>
  <c r="J22" i="22"/>
  <c r="D22" i="22"/>
  <c r="J21" i="22"/>
  <c r="O21" i="22" s="1"/>
  <c r="I21" i="22"/>
  <c r="G21" i="22"/>
  <c r="E21" i="22" s="1"/>
  <c r="D21" i="22"/>
  <c r="J20" i="22"/>
  <c r="D20" i="22"/>
  <c r="I20" i="22" s="1"/>
  <c r="O19" i="22"/>
  <c r="M19" i="22"/>
  <c r="K19" i="22" s="1"/>
  <c r="J19" i="22"/>
  <c r="D19" i="22"/>
  <c r="J18" i="22"/>
  <c r="O18" i="22" s="1"/>
  <c r="I18" i="22"/>
  <c r="G18" i="22"/>
  <c r="E18" i="22" s="1"/>
  <c r="D18" i="22"/>
  <c r="J17" i="22"/>
  <c r="D17" i="22"/>
  <c r="I17" i="22" s="1"/>
  <c r="O16" i="22"/>
  <c r="M16" i="22"/>
  <c r="K16" i="22" s="1"/>
  <c r="J16" i="22"/>
  <c r="D16" i="22"/>
  <c r="J15" i="22"/>
  <c r="D15" i="22"/>
  <c r="I15" i="22" s="1"/>
  <c r="O14" i="22"/>
  <c r="K14" i="22" s="1"/>
  <c r="M14" i="22"/>
  <c r="J14" i="22"/>
  <c r="I14" i="22"/>
  <c r="G14" i="22"/>
  <c r="E14" i="22"/>
  <c r="D14" i="22"/>
  <c r="J13" i="22"/>
  <c r="O13" i="22" s="1"/>
  <c r="I13" i="22"/>
  <c r="E13" i="22" s="1"/>
  <c r="G13" i="22"/>
  <c r="D13" i="22"/>
  <c r="O12" i="22"/>
  <c r="M12" i="22"/>
  <c r="K12" i="22"/>
  <c r="J12" i="22"/>
  <c r="D12" i="22"/>
  <c r="I12" i="22" s="1"/>
  <c r="O11" i="22"/>
  <c r="K11" i="22" s="1"/>
  <c r="M11" i="22"/>
  <c r="J11" i="22"/>
  <c r="I11" i="22"/>
  <c r="G11" i="22"/>
  <c r="E11" i="22"/>
  <c r="D11" i="22"/>
  <c r="J10" i="22"/>
  <c r="O10" i="22" s="1"/>
  <c r="I10" i="22"/>
  <c r="E10" i="22" s="1"/>
  <c r="G10" i="22"/>
  <c r="D10" i="22"/>
  <c r="N9" i="22"/>
  <c r="O9" i="22" s="1"/>
  <c r="M9" i="22"/>
  <c r="K9" i="22" s="1"/>
  <c r="L9" i="22"/>
  <c r="J9" i="22" s="1"/>
  <c r="H9" i="22"/>
  <c r="F9" i="22"/>
  <c r="N8" i="22"/>
  <c r="O8" i="22" s="1"/>
  <c r="M8" i="22"/>
  <c r="K8" i="22" s="1"/>
  <c r="L8" i="22"/>
  <c r="J8" i="22" s="1"/>
  <c r="H8" i="22"/>
  <c r="O32" i="21"/>
  <c r="M32" i="21"/>
  <c r="K32" i="21"/>
  <c r="J32" i="21"/>
  <c r="D32" i="21"/>
  <c r="I32" i="21" s="1"/>
  <c r="O31" i="21"/>
  <c r="K31" i="21" s="1"/>
  <c r="M31" i="21"/>
  <c r="J31" i="21"/>
  <c r="I31" i="21"/>
  <c r="G31" i="21"/>
  <c r="E31" i="21"/>
  <c r="D31" i="21"/>
  <c r="N30" i="21"/>
  <c r="L30" i="21"/>
  <c r="J30" i="21" s="1"/>
  <c r="O30" i="21" s="1"/>
  <c r="H30" i="21"/>
  <c r="F30" i="21"/>
  <c r="D30" i="21" s="1"/>
  <c r="I30" i="21" s="1"/>
  <c r="J29" i="21"/>
  <c r="O29" i="21" s="1"/>
  <c r="I29" i="21"/>
  <c r="E29" i="21" s="1"/>
  <c r="G29" i="21"/>
  <c r="D29" i="21"/>
  <c r="O28" i="21"/>
  <c r="M28" i="21"/>
  <c r="K28" i="21"/>
  <c r="J28" i="21"/>
  <c r="D28" i="21"/>
  <c r="I28" i="21" s="1"/>
  <c r="O27" i="21"/>
  <c r="J27" i="21"/>
  <c r="M27" i="21" s="1"/>
  <c r="K27" i="21" s="1"/>
  <c r="I27" i="21"/>
  <c r="G27" i="21"/>
  <c r="E27" i="21"/>
  <c r="D27" i="21"/>
  <c r="J26" i="21"/>
  <c r="O26" i="21" s="1"/>
  <c r="I26" i="21"/>
  <c r="D26" i="21"/>
  <c r="G26" i="21" s="1"/>
  <c r="O25" i="21"/>
  <c r="M25" i="21"/>
  <c r="K25" i="21"/>
  <c r="J25" i="21"/>
  <c r="D25" i="21"/>
  <c r="I25" i="21" s="1"/>
  <c r="O24" i="21"/>
  <c r="J24" i="21"/>
  <c r="M24" i="21" s="1"/>
  <c r="K24" i="21" s="1"/>
  <c r="I24" i="21"/>
  <c r="G24" i="21"/>
  <c r="E24" i="21"/>
  <c r="D24" i="21"/>
  <c r="J23" i="21"/>
  <c r="O23" i="21" s="1"/>
  <c r="I23" i="21"/>
  <c r="E23" i="21" s="1"/>
  <c r="G23" i="21"/>
  <c r="D23" i="21"/>
  <c r="O22" i="21"/>
  <c r="M22" i="21"/>
  <c r="K22" i="21"/>
  <c r="J22" i="21"/>
  <c r="D22" i="21"/>
  <c r="I22" i="21" s="1"/>
  <c r="O21" i="21"/>
  <c r="M21" i="21"/>
  <c r="J21" i="21"/>
  <c r="I21" i="21"/>
  <c r="G21" i="21"/>
  <c r="E21" i="21"/>
  <c r="D21" i="21"/>
  <c r="J20" i="21"/>
  <c r="O20" i="21" s="1"/>
  <c r="I20" i="21"/>
  <c r="G20" i="21"/>
  <c r="E20" i="21" s="1"/>
  <c r="D20" i="21"/>
  <c r="O19" i="21"/>
  <c r="M19" i="21"/>
  <c r="K19" i="21"/>
  <c r="J19" i="21"/>
  <c r="D19" i="21"/>
  <c r="I19" i="21" s="1"/>
  <c r="O18" i="21"/>
  <c r="M18" i="21"/>
  <c r="K18" i="21" s="1"/>
  <c r="J18" i="21"/>
  <c r="I18" i="21"/>
  <c r="G18" i="21"/>
  <c r="E18" i="21"/>
  <c r="D18" i="21"/>
  <c r="J17" i="21"/>
  <c r="O17" i="21" s="1"/>
  <c r="I17" i="21"/>
  <c r="G17" i="21"/>
  <c r="D17" i="21"/>
  <c r="O16" i="21"/>
  <c r="M16" i="21"/>
  <c r="K16" i="21"/>
  <c r="J16" i="21"/>
  <c r="D16" i="21"/>
  <c r="I16" i="21" s="1"/>
  <c r="O15" i="21"/>
  <c r="J15" i="21"/>
  <c r="M15" i="21" s="1"/>
  <c r="K15" i="21" s="1"/>
  <c r="I15" i="21"/>
  <c r="G15" i="21"/>
  <c r="E15" i="21"/>
  <c r="D15" i="21"/>
  <c r="J14" i="21"/>
  <c r="O14" i="21" s="1"/>
  <c r="I14" i="21"/>
  <c r="D14" i="21"/>
  <c r="G14" i="21" s="1"/>
  <c r="E14" i="21" s="1"/>
  <c r="O13" i="21"/>
  <c r="M13" i="21"/>
  <c r="K13" i="21"/>
  <c r="J13" i="21"/>
  <c r="D13" i="21"/>
  <c r="I13" i="21" s="1"/>
  <c r="O12" i="21"/>
  <c r="J12" i="21"/>
  <c r="M12" i="21" s="1"/>
  <c r="K12" i="21" s="1"/>
  <c r="I12" i="21"/>
  <c r="G12" i="21"/>
  <c r="E12" i="21"/>
  <c r="D12" i="21"/>
  <c r="J11" i="21"/>
  <c r="O11" i="21" s="1"/>
  <c r="I11" i="21"/>
  <c r="D11" i="21"/>
  <c r="G11" i="21" s="1"/>
  <c r="E11" i="21" s="1"/>
  <c r="O10" i="21"/>
  <c r="M10" i="21"/>
  <c r="K10" i="21"/>
  <c r="J10" i="21"/>
  <c r="D10" i="21"/>
  <c r="I10" i="21" s="1"/>
  <c r="O9" i="21"/>
  <c r="N9" i="21"/>
  <c r="L9" i="21"/>
  <c r="M9" i="21" s="1"/>
  <c r="J9" i="21"/>
  <c r="I9" i="21"/>
  <c r="H9" i="21"/>
  <c r="F9" i="21"/>
  <c r="G9" i="21" s="1"/>
  <c r="E9" i="21" s="1"/>
  <c r="D9" i="21"/>
  <c r="N8" i="21"/>
  <c r="H8" i="21"/>
  <c r="J32" i="20"/>
  <c r="D32" i="20"/>
  <c r="J31" i="20"/>
  <c r="O31" i="20" s="1"/>
  <c r="I31" i="20"/>
  <c r="G31" i="20"/>
  <c r="E31" i="20" s="1"/>
  <c r="D31" i="20"/>
  <c r="N30" i="20"/>
  <c r="N8" i="20" s="1"/>
  <c r="L30" i="20"/>
  <c r="J30" i="20" s="1"/>
  <c r="M30" i="20" s="1"/>
  <c r="H30" i="20"/>
  <c r="H8" i="20" s="1"/>
  <c r="F30" i="20"/>
  <c r="D30" i="20" s="1"/>
  <c r="G30" i="20" s="1"/>
  <c r="O29" i="20"/>
  <c r="M29" i="20"/>
  <c r="K29" i="20"/>
  <c r="J29" i="20"/>
  <c r="D29" i="20"/>
  <c r="I29" i="20" s="1"/>
  <c r="O28" i="20"/>
  <c r="M28" i="20"/>
  <c r="K28" i="20" s="1"/>
  <c r="J28" i="20"/>
  <c r="I28" i="20"/>
  <c r="G28" i="20"/>
  <c r="E28" i="20"/>
  <c r="D28" i="20"/>
  <c r="J27" i="20"/>
  <c r="O27" i="20" s="1"/>
  <c r="I27" i="20"/>
  <c r="G27" i="20"/>
  <c r="E27" i="20" s="1"/>
  <c r="D27" i="20"/>
  <c r="O26" i="20"/>
  <c r="M26" i="20"/>
  <c r="K26" i="20"/>
  <c r="J26" i="20"/>
  <c r="D26" i="20"/>
  <c r="I26" i="20" s="1"/>
  <c r="O25" i="20"/>
  <c r="M25" i="20"/>
  <c r="K25" i="20" s="1"/>
  <c r="J25" i="20"/>
  <c r="I25" i="20"/>
  <c r="G25" i="20"/>
  <c r="E25" i="20"/>
  <c r="D25" i="20"/>
  <c r="J24" i="20"/>
  <c r="I24" i="20"/>
  <c r="G24" i="20"/>
  <c r="E24" i="20" s="1"/>
  <c r="D24" i="20"/>
  <c r="O23" i="20"/>
  <c r="M23" i="20"/>
  <c r="K23" i="20"/>
  <c r="J23" i="20"/>
  <c r="D23" i="20"/>
  <c r="O22" i="20"/>
  <c r="M22" i="20"/>
  <c r="K22" i="20" s="1"/>
  <c r="J22" i="20"/>
  <c r="I22" i="20"/>
  <c r="G22" i="20"/>
  <c r="E22" i="20"/>
  <c r="D22" i="20"/>
  <c r="J21" i="20"/>
  <c r="I21" i="20"/>
  <c r="G21" i="20"/>
  <c r="E21" i="20" s="1"/>
  <c r="D21" i="20"/>
  <c r="O20" i="20"/>
  <c r="M20" i="20"/>
  <c r="K20" i="20"/>
  <c r="J20" i="20"/>
  <c r="D20" i="20"/>
  <c r="O19" i="20"/>
  <c r="M19" i="20"/>
  <c r="K19" i="20" s="1"/>
  <c r="J19" i="20"/>
  <c r="G19" i="20"/>
  <c r="D19" i="20"/>
  <c r="I19" i="20" s="1"/>
  <c r="E19" i="20" s="1"/>
  <c r="J18" i="20"/>
  <c r="I18" i="20"/>
  <c r="G18" i="20"/>
  <c r="D18" i="20"/>
  <c r="M17" i="20"/>
  <c r="J17" i="20"/>
  <c r="O17" i="20" s="1"/>
  <c r="K17" i="20" s="1"/>
  <c r="D17" i="20"/>
  <c r="O16" i="20"/>
  <c r="M16" i="20"/>
  <c r="K16" i="20" s="1"/>
  <c r="J16" i="20"/>
  <c r="G16" i="20"/>
  <c r="D16" i="20"/>
  <c r="I16" i="20" s="1"/>
  <c r="E16" i="20" s="1"/>
  <c r="J15" i="20"/>
  <c r="I15" i="20"/>
  <c r="G15" i="20"/>
  <c r="E15" i="20" s="1"/>
  <c r="D15" i="20"/>
  <c r="M14" i="20"/>
  <c r="K14" i="20"/>
  <c r="J14" i="20"/>
  <c r="O14" i="20" s="1"/>
  <c r="D14" i="20"/>
  <c r="O13" i="20"/>
  <c r="M13" i="20"/>
  <c r="K13" i="20" s="1"/>
  <c r="J13" i="20"/>
  <c r="G13" i="20"/>
  <c r="E13" i="20" s="1"/>
  <c r="D13" i="20"/>
  <c r="I13" i="20" s="1"/>
  <c r="J12" i="20"/>
  <c r="I12" i="20"/>
  <c r="G12" i="20"/>
  <c r="E12" i="20" s="1"/>
  <c r="D12" i="20"/>
  <c r="M11" i="20"/>
  <c r="J11" i="20"/>
  <c r="O11" i="20" s="1"/>
  <c r="K11" i="20" s="1"/>
  <c r="D11" i="20"/>
  <c r="O10" i="20"/>
  <c r="M10" i="20"/>
  <c r="K10" i="20" s="1"/>
  <c r="J10" i="20"/>
  <c r="G10" i="20"/>
  <c r="D10" i="20"/>
  <c r="I10" i="20" s="1"/>
  <c r="E10" i="20" s="1"/>
  <c r="N9" i="20"/>
  <c r="L9" i="20"/>
  <c r="H9" i="20"/>
  <c r="F9" i="20"/>
  <c r="J32" i="19"/>
  <c r="I32" i="19"/>
  <c r="D32" i="19"/>
  <c r="G32" i="19" s="1"/>
  <c r="E32" i="19" s="1"/>
  <c r="M31" i="19"/>
  <c r="K31" i="19" s="1"/>
  <c r="J31" i="19"/>
  <c r="O31" i="19" s="1"/>
  <c r="D31" i="19"/>
  <c r="O30" i="19"/>
  <c r="N30" i="19"/>
  <c r="L30" i="19"/>
  <c r="M30" i="19" s="1"/>
  <c r="K30" i="19" s="1"/>
  <c r="J30" i="19"/>
  <c r="H30" i="19"/>
  <c r="F30" i="19"/>
  <c r="D30" i="19"/>
  <c r="I30" i="19" s="1"/>
  <c r="O29" i="19"/>
  <c r="J29" i="19"/>
  <c r="M29" i="19" s="1"/>
  <c r="G29" i="19"/>
  <c r="D29" i="19"/>
  <c r="I29" i="19" s="1"/>
  <c r="E29" i="19" s="1"/>
  <c r="J28" i="19"/>
  <c r="I28" i="19"/>
  <c r="D28" i="19"/>
  <c r="G28" i="19" s="1"/>
  <c r="M27" i="19"/>
  <c r="J27" i="19"/>
  <c r="O27" i="19" s="1"/>
  <c r="K27" i="19" s="1"/>
  <c r="D27" i="19"/>
  <c r="O26" i="19"/>
  <c r="J26" i="19"/>
  <c r="M26" i="19" s="1"/>
  <c r="G26" i="19"/>
  <c r="D26" i="19"/>
  <c r="I26" i="19" s="1"/>
  <c r="E26" i="19" s="1"/>
  <c r="J25" i="19"/>
  <c r="I25" i="19"/>
  <c r="D25" i="19"/>
  <c r="G25" i="19" s="1"/>
  <c r="M24" i="19"/>
  <c r="J24" i="19"/>
  <c r="O24" i="19" s="1"/>
  <c r="K24" i="19" s="1"/>
  <c r="D24" i="19"/>
  <c r="O23" i="19"/>
  <c r="M23" i="19"/>
  <c r="J23" i="19"/>
  <c r="G23" i="19"/>
  <c r="D23" i="19"/>
  <c r="I23" i="19" s="1"/>
  <c r="E23" i="19" s="1"/>
  <c r="J22" i="19"/>
  <c r="I22" i="19"/>
  <c r="G22" i="19"/>
  <c r="E22" i="19" s="1"/>
  <c r="D22" i="19"/>
  <c r="J21" i="19"/>
  <c r="D21" i="19"/>
  <c r="J20" i="19"/>
  <c r="D20" i="19"/>
  <c r="I20" i="19" s="1"/>
  <c r="O19" i="19"/>
  <c r="M19" i="19"/>
  <c r="K19" i="19" s="1"/>
  <c r="J19" i="19"/>
  <c r="D19" i="19"/>
  <c r="J18" i="19"/>
  <c r="O18" i="19" s="1"/>
  <c r="I18" i="19"/>
  <c r="G18" i="19"/>
  <c r="E18" i="19" s="1"/>
  <c r="D18" i="19"/>
  <c r="J17" i="19"/>
  <c r="D17" i="19"/>
  <c r="I17" i="19" s="1"/>
  <c r="O16" i="19"/>
  <c r="M16" i="19"/>
  <c r="K16" i="19" s="1"/>
  <c r="J16" i="19"/>
  <c r="D16" i="19"/>
  <c r="J15" i="19"/>
  <c r="O15" i="19" s="1"/>
  <c r="I15" i="19"/>
  <c r="G15" i="19"/>
  <c r="E15" i="19" s="1"/>
  <c r="D15" i="19"/>
  <c r="J14" i="19"/>
  <c r="D14" i="19"/>
  <c r="I14" i="19" s="1"/>
  <c r="O13" i="19"/>
  <c r="M13" i="19"/>
  <c r="K13" i="19" s="1"/>
  <c r="J13" i="19"/>
  <c r="D13" i="19"/>
  <c r="J12" i="19"/>
  <c r="O12" i="19" s="1"/>
  <c r="I12" i="19"/>
  <c r="G12" i="19"/>
  <c r="E12" i="19" s="1"/>
  <c r="D12" i="19"/>
  <c r="J11" i="19"/>
  <c r="D11" i="19"/>
  <c r="I11" i="19" s="1"/>
  <c r="O10" i="19"/>
  <c r="M10" i="19"/>
  <c r="K10" i="19" s="1"/>
  <c r="J10" i="19"/>
  <c r="D10" i="19"/>
  <c r="N9" i="19"/>
  <c r="L9" i="19"/>
  <c r="J9" i="19"/>
  <c r="H9" i="19"/>
  <c r="I9" i="19" s="1"/>
  <c r="F9" i="19"/>
  <c r="G9" i="19" s="1"/>
  <c r="D9" i="19"/>
  <c r="N8" i="19"/>
  <c r="L8" i="19"/>
  <c r="J8" i="19"/>
  <c r="H8" i="19"/>
  <c r="I8" i="19" s="1"/>
  <c r="F8" i="19"/>
  <c r="G8" i="19" s="1"/>
  <c r="D8" i="19"/>
  <c r="J32" i="18"/>
  <c r="O32" i="18" s="1"/>
  <c r="I32" i="18"/>
  <c r="G32" i="18"/>
  <c r="E32" i="18" s="1"/>
  <c r="D32" i="18"/>
  <c r="J31" i="18"/>
  <c r="D31" i="18"/>
  <c r="I31" i="18" s="1"/>
  <c r="N30" i="18"/>
  <c r="L30" i="18"/>
  <c r="H30" i="18"/>
  <c r="F30" i="18"/>
  <c r="O29" i="18"/>
  <c r="M29" i="18"/>
  <c r="K29" i="18" s="1"/>
  <c r="J29" i="18"/>
  <c r="D29" i="18"/>
  <c r="J28" i="18"/>
  <c r="O28" i="18" s="1"/>
  <c r="I28" i="18"/>
  <c r="G28" i="18"/>
  <c r="E28" i="18" s="1"/>
  <c r="D28" i="18"/>
  <c r="J27" i="18"/>
  <c r="D27" i="18"/>
  <c r="I27" i="18" s="1"/>
  <c r="O26" i="18"/>
  <c r="M26" i="18"/>
  <c r="K26" i="18" s="1"/>
  <c r="J26" i="18"/>
  <c r="D26" i="18"/>
  <c r="J25" i="18"/>
  <c r="O25" i="18" s="1"/>
  <c r="I25" i="18"/>
  <c r="G25" i="18"/>
  <c r="E25" i="18" s="1"/>
  <c r="D25" i="18"/>
  <c r="J24" i="18"/>
  <c r="D24" i="18"/>
  <c r="I24" i="18" s="1"/>
  <c r="O23" i="18"/>
  <c r="M23" i="18"/>
  <c r="K23" i="18" s="1"/>
  <c r="J23" i="18"/>
  <c r="D23" i="18"/>
  <c r="J22" i="18"/>
  <c r="O22" i="18" s="1"/>
  <c r="I22" i="18"/>
  <c r="G22" i="18"/>
  <c r="E22" i="18" s="1"/>
  <c r="D22" i="18"/>
  <c r="J21" i="18"/>
  <c r="D21" i="18"/>
  <c r="I21" i="18" s="1"/>
  <c r="O20" i="18"/>
  <c r="M20" i="18"/>
  <c r="K20" i="18" s="1"/>
  <c r="J20" i="18"/>
  <c r="D20" i="18"/>
  <c r="J19" i="18"/>
  <c r="O19" i="18" s="1"/>
  <c r="I19" i="18"/>
  <c r="G19" i="18"/>
  <c r="E19" i="18" s="1"/>
  <c r="D19" i="18"/>
  <c r="J18" i="18"/>
  <c r="D18" i="18"/>
  <c r="I18" i="18" s="1"/>
  <c r="O17" i="18"/>
  <c r="M17" i="18"/>
  <c r="K17" i="18" s="1"/>
  <c r="J17" i="18"/>
  <c r="D17" i="18"/>
  <c r="J16" i="18"/>
  <c r="O16" i="18" s="1"/>
  <c r="I16" i="18"/>
  <c r="G16" i="18"/>
  <c r="E16" i="18" s="1"/>
  <c r="D16" i="18"/>
  <c r="J15" i="18"/>
  <c r="D15" i="18"/>
  <c r="I15" i="18" s="1"/>
  <c r="O14" i="18"/>
  <c r="M14" i="18"/>
  <c r="K14" i="18" s="1"/>
  <c r="J14" i="18"/>
  <c r="D14" i="18"/>
  <c r="J13" i="18"/>
  <c r="O13" i="18" s="1"/>
  <c r="I13" i="18"/>
  <c r="G13" i="18"/>
  <c r="E13" i="18" s="1"/>
  <c r="D13" i="18"/>
  <c r="J12" i="18"/>
  <c r="D12" i="18"/>
  <c r="I12" i="18" s="1"/>
  <c r="O11" i="18"/>
  <c r="M11" i="18"/>
  <c r="K11" i="18" s="1"/>
  <c r="J11" i="18"/>
  <c r="D11" i="18"/>
  <c r="J10" i="18"/>
  <c r="O10" i="18" s="1"/>
  <c r="I10" i="18"/>
  <c r="G10" i="18"/>
  <c r="E10" i="18" s="1"/>
  <c r="D10" i="18"/>
  <c r="N9" i="18"/>
  <c r="L9" i="18"/>
  <c r="H9" i="18"/>
  <c r="F9" i="18"/>
  <c r="L8" i="18"/>
  <c r="D32" i="17"/>
  <c r="O31" i="17"/>
  <c r="M31" i="17"/>
  <c r="K31" i="17"/>
  <c r="J31" i="17"/>
  <c r="D31" i="17"/>
  <c r="I31" i="17" s="1"/>
  <c r="O30" i="17"/>
  <c r="N30" i="17"/>
  <c r="L30" i="17"/>
  <c r="M30" i="17" s="1"/>
  <c r="K30" i="17" s="1"/>
  <c r="J30" i="17"/>
  <c r="I30" i="17"/>
  <c r="H30" i="17"/>
  <c r="F30" i="17"/>
  <c r="G30" i="17" s="1"/>
  <c r="D30" i="17"/>
  <c r="O29" i="17"/>
  <c r="J29" i="17"/>
  <c r="M29" i="17" s="1"/>
  <c r="K29" i="17" s="1"/>
  <c r="I29" i="17"/>
  <c r="G29" i="17"/>
  <c r="E29" i="17"/>
  <c r="D29" i="17"/>
  <c r="J28" i="17"/>
  <c r="O28" i="17" s="1"/>
  <c r="I28" i="17"/>
  <c r="D28" i="17"/>
  <c r="G28" i="17" s="1"/>
  <c r="O27" i="17"/>
  <c r="M27" i="17"/>
  <c r="K27" i="17"/>
  <c r="J27" i="17"/>
  <c r="D27" i="17"/>
  <c r="I27" i="17" s="1"/>
  <c r="O26" i="17"/>
  <c r="J26" i="17"/>
  <c r="M26" i="17" s="1"/>
  <c r="I26" i="17"/>
  <c r="G26" i="17"/>
  <c r="E26" i="17"/>
  <c r="D26" i="17"/>
  <c r="J25" i="17"/>
  <c r="O25" i="17" s="1"/>
  <c r="I25" i="17"/>
  <c r="D25" i="17"/>
  <c r="G25" i="17" s="1"/>
  <c r="E25" i="17" s="1"/>
  <c r="O24" i="17"/>
  <c r="M24" i="17"/>
  <c r="K24" i="17"/>
  <c r="J24" i="17"/>
  <c r="D24" i="17"/>
  <c r="I24" i="17" s="1"/>
  <c r="O23" i="17"/>
  <c r="J23" i="17"/>
  <c r="M23" i="17" s="1"/>
  <c r="I23" i="17"/>
  <c r="G23" i="17"/>
  <c r="E23" i="17"/>
  <c r="D23" i="17"/>
  <c r="J22" i="17"/>
  <c r="O22" i="17" s="1"/>
  <c r="I22" i="17"/>
  <c r="G22" i="17"/>
  <c r="E22" i="17" s="1"/>
  <c r="D22" i="17"/>
  <c r="O21" i="17"/>
  <c r="M21" i="17"/>
  <c r="K21" i="17"/>
  <c r="J21" i="17"/>
  <c r="D21" i="17"/>
  <c r="I21" i="17" s="1"/>
  <c r="O20" i="17"/>
  <c r="M20" i="17"/>
  <c r="J20" i="17"/>
  <c r="I20" i="17"/>
  <c r="G20" i="17"/>
  <c r="E20" i="17"/>
  <c r="D20" i="17"/>
  <c r="J19" i="17"/>
  <c r="O19" i="17" s="1"/>
  <c r="I19" i="17"/>
  <c r="D19" i="17"/>
  <c r="G19" i="17" s="1"/>
  <c r="E19" i="17" s="1"/>
  <c r="M18" i="17"/>
  <c r="J18" i="17"/>
  <c r="O18" i="17" s="1"/>
  <c r="K18" i="17" s="1"/>
  <c r="D18" i="17"/>
  <c r="I18" i="17" s="1"/>
  <c r="O17" i="17"/>
  <c r="J17" i="17"/>
  <c r="M17" i="17" s="1"/>
  <c r="K17" i="17" s="1"/>
  <c r="G17" i="17"/>
  <c r="D17" i="17"/>
  <c r="I17" i="17" s="1"/>
  <c r="E17" i="17" s="1"/>
  <c r="J16" i="17"/>
  <c r="O16" i="17" s="1"/>
  <c r="I16" i="17"/>
  <c r="D16" i="17"/>
  <c r="G16" i="17" s="1"/>
  <c r="E16" i="17" s="1"/>
  <c r="M15" i="17"/>
  <c r="J15" i="17"/>
  <c r="O15" i="17" s="1"/>
  <c r="K15" i="17" s="1"/>
  <c r="D15" i="17"/>
  <c r="I15" i="17" s="1"/>
  <c r="O14" i="17"/>
  <c r="J14" i="17"/>
  <c r="M14" i="17" s="1"/>
  <c r="K14" i="17" s="1"/>
  <c r="G14" i="17"/>
  <c r="D14" i="17"/>
  <c r="I14" i="17" s="1"/>
  <c r="E14" i="17" s="1"/>
  <c r="J13" i="17"/>
  <c r="O13" i="17" s="1"/>
  <c r="I13" i="17"/>
  <c r="D13" i="17"/>
  <c r="G13" i="17" s="1"/>
  <c r="E13" i="17" s="1"/>
  <c r="M12" i="17"/>
  <c r="J12" i="17"/>
  <c r="O12" i="17" s="1"/>
  <c r="K12" i="17" s="1"/>
  <c r="D12" i="17"/>
  <c r="I12" i="17" s="1"/>
  <c r="O11" i="17"/>
  <c r="J11" i="17"/>
  <c r="M11" i="17" s="1"/>
  <c r="K11" i="17" s="1"/>
  <c r="G11" i="17"/>
  <c r="D11" i="17"/>
  <c r="I11" i="17" s="1"/>
  <c r="E11" i="17" s="1"/>
  <c r="J10" i="17"/>
  <c r="I10" i="17"/>
  <c r="D10" i="17"/>
  <c r="G10" i="17" s="1"/>
  <c r="E10" i="17" s="1"/>
  <c r="N9" i="17"/>
  <c r="L9" i="17"/>
  <c r="J9" i="17" s="1"/>
  <c r="M9" i="17" s="1"/>
  <c r="H9" i="17"/>
  <c r="F9" i="17"/>
  <c r="N8" i="17"/>
  <c r="L8" i="17"/>
  <c r="J8" i="17" s="1"/>
  <c r="M8" i="17" s="1"/>
  <c r="H8" i="17"/>
  <c r="F8" i="17"/>
  <c r="J32" i="16"/>
  <c r="O32" i="16" s="1"/>
  <c r="D32" i="16"/>
  <c r="J31" i="16"/>
  <c r="O31" i="16" s="1"/>
  <c r="I31" i="16"/>
  <c r="D31" i="16"/>
  <c r="G31" i="16" s="1"/>
  <c r="E31" i="16" s="1"/>
  <c r="N30" i="16"/>
  <c r="J30" i="16" s="1"/>
  <c r="M30" i="16" s="1"/>
  <c r="L30" i="16"/>
  <c r="H30" i="16"/>
  <c r="D30" i="16" s="1"/>
  <c r="G30" i="16" s="1"/>
  <c r="F30" i="16"/>
  <c r="O29" i="16"/>
  <c r="M29" i="16"/>
  <c r="K29" i="16" s="1"/>
  <c r="J29" i="16"/>
  <c r="D29" i="16"/>
  <c r="I29" i="16" s="1"/>
  <c r="O28" i="16"/>
  <c r="J28" i="16"/>
  <c r="M28" i="16" s="1"/>
  <c r="K28" i="16" s="1"/>
  <c r="I28" i="16"/>
  <c r="G28" i="16"/>
  <c r="E28" i="16" s="1"/>
  <c r="D28" i="16"/>
  <c r="J27" i="16"/>
  <c r="O27" i="16" s="1"/>
  <c r="I27" i="16"/>
  <c r="D27" i="16"/>
  <c r="G27" i="16" s="1"/>
  <c r="E27" i="16" s="1"/>
  <c r="O26" i="16"/>
  <c r="M26" i="16"/>
  <c r="K26" i="16" s="1"/>
  <c r="J26" i="16"/>
  <c r="D26" i="16"/>
  <c r="I26" i="16" s="1"/>
  <c r="O25" i="16"/>
  <c r="J25" i="16"/>
  <c r="M25" i="16" s="1"/>
  <c r="K25" i="16" s="1"/>
  <c r="I25" i="16"/>
  <c r="G25" i="16"/>
  <c r="E25" i="16" s="1"/>
  <c r="D25" i="16"/>
  <c r="J24" i="16"/>
  <c r="O24" i="16" s="1"/>
  <c r="I24" i="16"/>
  <c r="D24" i="16"/>
  <c r="G24" i="16" s="1"/>
  <c r="E24" i="16" s="1"/>
  <c r="O23" i="16"/>
  <c r="M23" i="16"/>
  <c r="K23" i="16" s="1"/>
  <c r="J23" i="16"/>
  <c r="D23" i="16"/>
  <c r="I23" i="16" s="1"/>
  <c r="O22" i="16"/>
  <c r="J22" i="16"/>
  <c r="M22" i="16" s="1"/>
  <c r="K22" i="16" s="1"/>
  <c r="I22" i="16"/>
  <c r="G22" i="16"/>
  <c r="E22" i="16" s="1"/>
  <c r="D22" i="16"/>
  <c r="J21" i="16"/>
  <c r="O21" i="16" s="1"/>
  <c r="I21" i="16"/>
  <c r="D21" i="16"/>
  <c r="G21" i="16" s="1"/>
  <c r="E21" i="16" s="1"/>
  <c r="O20" i="16"/>
  <c r="M20" i="16"/>
  <c r="K20" i="16" s="1"/>
  <c r="J20" i="16"/>
  <c r="D20" i="16"/>
  <c r="I20" i="16" s="1"/>
  <c r="O19" i="16"/>
  <c r="J19" i="16"/>
  <c r="M19" i="16" s="1"/>
  <c r="K19" i="16" s="1"/>
  <c r="I19" i="16"/>
  <c r="G19" i="16"/>
  <c r="E19" i="16" s="1"/>
  <c r="D19" i="16"/>
  <c r="J18" i="16"/>
  <c r="O18" i="16" s="1"/>
  <c r="I18" i="16"/>
  <c r="D18" i="16"/>
  <c r="G18" i="16" s="1"/>
  <c r="E18" i="16" s="1"/>
  <c r="O17" i="16"/>
  <c r="M17" i="16"/>
  <c r="K17" i="16" s="1"/>
  <c r="J17" i="16"/>
  <c r="D17" i="16"/>
  <c r="I17" i="16" s="1"/>
  <c r="O16" i="16"/>
  <c r="J16" i="16"/>
  <c r="M16" i="16" s="1"/>
  <c r="K16" i="16" s="1"/>
  <c r="I16" i="16"/>
  <c r="G16" i="16"/>
  <c r="E16" i="16" s="1"/>
  <c r="D16" i="16"/>
  <c r="J15" i="16"/>
  <c r="O15" i="16" s="1"/>
  <c r="I15" i="16"/>
  <c r="D15" i="16"/>
  <c r="G15" i="16" s="1"/>
  <c r="E15" i="16" s="1"/>
  <c r="O14" i="16"/>
  <c r="M14" i="16"/>
  <c r="K14" i="16" s="1"/>
  <c r="J14" i="16"/>
  <c r="D14" i="16"/>
  <c r="I14" i="16" s="1"/>
  <c r="O13" i="16"/>
  <c r="J13" i="16"/>
  <c r="M13" i="16" s="1"/>
  <c r="K13" i="16" s="1"/>
  <c r="I13" i="16"/>
  <c r="G13" i="16"/>
  <c r="E13" i="16" s="1"/>
  <c r="D13" i="16"/>
  <c r="J12" i="16"/>
  <c r="O12" i="16" s="1"/>
  <c r="I12" i="16"/>
  <c r="D12" i="16"/>
  <c r="G12" i="16" s="1"/>
  <c r="E12" i="16" s="1"/>
  <c r="O11" i="16"/>
  <c r="M11" i="16"/>
  <c r="K11" i="16" s="1"/>
  <c r="J11" i="16"/>
  <c r="D11" i="16"/>
  <c r="D9" i="16" s="1"/>
  <c r="O10" i="16"/>
  <c r="J10" i="16"/>
  <c r="M10" i="16" s="1"/>
  <c r="K10" i="16" s="1"/>
  <c r="I10" i="16"/>
  <c r="G10" i="16"/>
  <c r="E10" i="16" s="1"/>
  <c r="D10" i="16"/>
  <c r="N9" i="16"/>
  <c r="O9" i="16" s="1"/>
  <c r="L9" i="16"/>
  <c r="J9" i="16" s="1"/>
  <c r="H9" i="16"/>
  <c r="F9" i="16"/>
  <c r="F8" i="16" s="1"/>
  <c r="L8" i="16"/>
  <c r="J32" i="15"/>
  <c r="D32" i="15"/>
  <c r="O31" i="15"/>
  <c r="M31" i="15"/>
  <c r="K31" i="15" s="1"/>
  <c r="J31" i="15"/>
  <c r="D31" i="15"/>
  <c r="I31" i="15" s="1"/>
  <c r="N30" i="15"/>
  <c r="L30" i="15"/>
  <c r="M30" i="15" s="1"/>
  <c r="K30" i="15" s="1"/>
  <c r="J30" i="15"/>
  <c r="O30" i="15" s="1"/>
  <c r="H30" i="15"/>
  <c r="F30" i="15"/>
  <c r="G30" i="15" s="1"/>
  <c r="E30" i="15" s="1"/>
  <c r="D30" i="15"/>
  <c r="I30" i="15" s="1"/>
  <c r="O29" i="15"/>
  <c r="J29" i="15"/>
  <c r="M29" i="15" s="1"/>
  <c r="K29" i="15" s="1"/>
  <c r="I29" i="15"/>
  <c r="G29" i="15"/>
  <c r="E29" i="15" s="1"/>
  <c r="D29" i="15"/>
  <c r="J28" i="15"/>
  <c r="O28" i="15" s="1"/>
  <c r="I28" i="15"/>
  <c r="D28" i="15"/>
  <c r="G28" i="15" s="1"/>
  <c r="E28" i="15" s="1"/>
  <c r="O27" i="15"/>
  <c r="M27" i="15"/>
  <c r="K27" i="15" s="1"/>
  <c r="J27" i="15"/>
  <c r="D27" i="15"/>
  <c r="I27" i="15" s="1"/>
  <c r="O26" i="15"/>
  <c r="J26" i="15"/>
  <c r="M26" i="15" s="1"/>
  <c r="K26" i="15" s="1"/>
  <c r="I26" i="15"/>
  <c r="G26" i="15"/>
  <c r="E26" i="15" s="1"/>
  <c r="D26" i="15"/>
  <c r="J25" i="15"/>
  <c r="O25" i="15" s="1"/>
  <c r="I25" i="15"/>
  <c r="D25" i="15"/>
  <c r="G25" i="15" s="1"/>
  <c r="E25" i="15" s="1"/>
  <c r="O24" i="15"/>
  <c r="M24" i="15"/>
  <c r="K24" i="15" s="1"/>
  <c r="J24" i="15"/>
  <c r="D24" i="15"/>
  <c r="I24" i="15" s="1"/>
  <c r="O23" i="15"/>
  <c r="J23" i="15"/>
  <c r="M23" i="15" s="1"/>
  <c r="K23" i="15" s="1"/>
  <c r="I23" i="15"/>
  <c r="G23" i="15"/>
  <c r="E23" i="15" s="1"/>
  <c r="D23" i="15"/>
  <c r="J22" i="15"/>
  <c r="O22" i="15" s="1"/>
  <c r="I22" i="15"/>
  <c r="D22" i="15"/>
  <c r="G22" i="15" s="1"/>
  <c r="E22" i="15" s="1"/>
  <c r="O21" i="15"/>
  <c r="M21" i="15"/>
  <c r="K21" i="15" s="1"/>
  <c r="J21" i="15"/>
  <c r="D21" i="15"/>
  <c r="I21" i="15" s="1"/>
  <c r="O20" i="15"/>
  <c r="J20" i="15"/>
  <c r="M20" i="15" s="1"/>
  <c r="K20" i="15" s="1"/>
  <c r="I20" i="15"/>
  <c r="G20" i="15"/>
  <c r="E20" i="15" s="1"/>
  <c r="D20" i="15"/>
  <c r="J19" i="15"/>
  <c r="O19" i="15" s="1"/>
  <c r="I19" i="15"/>
  <c r="D19" i="15"/>
  <c r="G19" i="15" s="1"/>
  <c r="E19" i="15" s="1"/>
  <c r="O18" i="15"/>
  <c r="M18" i="15"/>
  <c r="K18" i="15" s="1"/>
  <c r="J18" i="15"/>
  <c r="D18" i="15"/>
  <c r="I18" i="15" s="1"/>
  <c r="O17" i="15"/>
  <c r="J17" i="15"/>
  <c r="M17" i="15" s="1"/>
  <c r="K17" i="15" s="1"/>
  <c r="I17" i="15"/>
  <c r="G17" i="15"/>
  <c r="E17" i="15" s="1"/>
  <c r="D17" i="15"/>
  <c r="J16" i="15"/>
  <c r="O16" i="15" s="1"/>
  <c r="I16" i="15"/>
  <c r="D16" i="15"/>
  <c r="G16" i="15" s="1"/>
  <c r="E16" i="15" s="1"/>
  <c r="O15" i="15"/>
  <c r="M15" i="15"/>
  <c r="K15" i="15" s="1"/>
  <c r="J15" i="15"/>
  <c r="D15" i="15"/>
  <c r="I15" i="15" s="1"/>
  <c r="O14" i="15"/>
  <c r="J14" i="15"/>
  <c r="M14" i="15" s="1"/>
  <c r="K14" i="15" s="1"/>
  <c r="I14" i="15"/>
  <c r="G14" i="15"/>
  <c r="E14" i="15" s="1"/>
  <c r="D14" i="15"/>
  <c r="J13" i="15"/>
  <c r="O13" i="15" s="1"/>
  <c r="I13" i="15"/>
  <c r="D13" i="15"/>
  <c r="G13" i="15" s="1"/>
  <c r="E13" i="15" s="1"/>
  <c r="O12" i="15"/>
  <c r="M12" i="15"/>
  <c r="K12" i="15" s="1"/>
  <c r="J12" i="15"/>
  <c r="D12" i="15"/>
  <c r="I12" i="15" s="1"/>
  <c r="O11" i="15"/>
  <c r="J11" i="15"/>
  <c r="M11" i="15" s="1"/>
  <c r="K11" i="15" s="1"/>
  <c r="I11" i="15"/>
  <c r="G11" i="15"/>
  <c r="E11" i="15" s="1"/>
  <c r="D11" i="15"/>
  <c r="J10" i="15"/>
  <c r="O10" i="15" s="1"/>
  <c r="I10" i="15"/>
  <c r="D10" i="15"/>
  <c r="G10" i="15" s="1"/>
  <c r="E10" i="15" s="1"/>
  <c r="N9" i="15"/>
  <c r="N8" i="15" s="1"/>
  <c r="L9" i="15"/>
  <c r="J9" i="15" s="1"/>
  <c r="M9" i="15" s="1"/>
  <c r="H9" i="15"/>
  <c r="H8" i="15" s="1"/>
  <c r="F9" i="15"/>
  <c r="L8" i="15"/>
  <c r="J8" i="15" s="1"/>
  <c r="M8" i="15" s="1"/>
  <c r="F8" i="15"/>
  <c r="D8" i="15" s="1"/>
  <c r="G8" i="15" s="1"/>
  <c r="N32" i="14"/>
  <c r="L32" i="14"/>
  <c r="J32" i="14" s="1"/>
  <c r="M32" i="14" s="1"/>
  <c r="H32" i="14"/>
  <c r="I32" i="14" s="1"/>
  <c r="F32" i="14"/>
  <c r="D32" i="14" s="1"/>
  <c r="G32" i="14" s="1"/>
  <c r="N31" i="14"/>
  <c r="L31" i="14"/>
  <c r="J31" i="14" s="1"/>
  <c r="M31" i="14" s="1"/>
  <c r="H31" i="14"/>
  <c r="F31" i="14"/>
  <c r="D31" i="14" s="1"/>
  <c r="G31" i="14" s="1"/>
  <c r="N30" i="14"/>
  <c r="O30" i="14" s="1"/>
  <c r="L30" i="14"/>
  <c r="J30" i="14" s="1"/>
  <c r="M30" i="14" s="1"/>
  <c r="H30" i="14"/>
  <c r="F30" i="14"/>
  <c r="D30" i="14" s="1"/>
  <c r="G30" i="14" s="1"/>
  <c r="N29" i="14"/>
  <c r="L29" i="14"/>
  <c r="J29" i="14" s="1"/>
  <c r="M29" i="14" s="1"/>
  <c r="H29" i="14"/>
  <c r="I29" i="14" s="1"/>
  <c r="F29" i="14"/>
  <c r="D29" i="14" s="1"/>
  <c r="G29" i="14" s="1"/>
  <c r="N28" i="14"/>
  <c r="L28" i="14"/>
  <c r="J28" i="14" s="1"/>
  <c r="M28" i="14" s="1"/>
  <c r="H28" i="14"/>
  <c r="F28" i="14"/>
  <c r="D28" i="14" s="1"/>
  <c r="G28" i="14" s="1"/>
  <c r="N27" i="14"/>
  <c r="O27" i="14" s="1"/>
  <c r="L27" i="14"/>
  <c r="J27" i="14" s="1"/>
  <c r="M27" i="14" s="1"/>
  <c r="H27" i="14"/>
  <c r="F27" i="14"/>
  <c r="D27" i="14" s="1"/>
  <c r="G27" i="14" s="1"/>
  <c r="N26" i="14"/>
  <c r="L26" i="14"/>
  <c r="J26" i="14" s="1"/>
  <c r="M26" i="14" s="1"/>
  <c r="H26" i="14"/>
  <c r="I26" i="14" s="1"/>
  <c r="F26" i="14"/>
  <c r="D26" i="14" s="1"/>
  <c r="G26" i="14" s="1"/>
  <c r="N25" i="14"/>
  <c r="L25" i="14"/>
  <c r="J25" i="14" s="1"/>
  <c r="M25" i="14" s="1"/>
  <c r="H25" i="14"/>
  <c r="F25" i="14"/>
  <c r="D25" i="14" s="1"/>
  <c r="G25" i="14" s="1"/>
  <c r="N24" i="14"/>
  <c r="O24" i="14" s="1"/>
  <c r="L24" i="14"/>
  <c r="J24" i="14" s="1"/>
  <c r="M24" i="14" s="1"/>
  <c r="H24" i="14"/>
  <c r="F24" i="14"/>
  <c r="D24" i="14" s="1"/>
  <c r="G24" i="14" s="1"/>
  <c r="N23" i="14"/>
  <c r="L23" i="14"/>
  <c r="J23" i="14" s="1"/>
  <c r="M23" i="14" s="1"/>
  <c r="H23" i="14"/>
  <c r="F23" i="14"/>
  <c r="D23" i="14" s="1"/>
  <c r="G23" i="14" s="1"/>
  <c r="N22" i="14"/>
  <c r="L22" i="14"/>
  <c r="J22" i="14" s="1"/>
  <c r="M22" i="14" s="1"/>
  <c r="H22" i="14"/>
  <c r="F22" i="14"/>
  <c r="D22" i="14" s="1"/>
  <c r="G22" i="14" s="1"/>
  <c r="N21" i="14"/>
  <c r="L21" i="14"/>
  <c r="J21" i="14" s="1"/>
  <c r="M21" i="14" s="1"/>
  <c r="H21" i="14"/>
  <c r="F21" i="14"/>
  <c r="D21" i="14" s="1"/>
  <c r="G21" i="14" s="1"/>
  <c r="N20" i="14"/>
  <c r="L20" i="14"/>
  <c r="J20" i="14" s="1"/>
  <c r="M20" i="14" s="1"/>
  <c r="H20" i="14"/>
  <c r="F20" i="14"/>
  <c r="D20" i="14" s="1"/>
  <c r="G20" i="14" s="1"/>
  <c r="N19" i="14"/>
  <c r="L19" i="14"/>
  <c r="J19" i="14" s="1"/>
  <c r="M19" i="14" s="1"/>
  <c r="H19" i="14"/>
  <c r="F19" i="14"/>
  <c r="D19" i="14" s="1"/>
  <c r="G19" i="14" s="1"/>
  <c r="N18" i="14"/>
  <c r="L18" i="14"/>
  <c r="J18" i="14" s="1"/>
  <c r="M18" i="14" s="1"/>
  <c r="H18" i="14"/>
  <c r="F18" i="14"/>
  <c r="D18" i="14" s="1"/>
  <c r="G18" i="14" s="1"/>
  <c r="N17" i="14"/>
  <c r="L17" i="14"/>
  <c r="J17" i="14" s="1"/>
  <c r="M17" i="14" s="1"/>
  <c r="H17" i="14"/>
  <c r="F17" i="14"/>
  <c r="D17" i="14" s="1"/>
  <c r="G17" i="14" s="1"/>
  <c r="N16" i="14"/>
  <c r="L16" i="14"/>
  <c r="J16" i="14" s="1"/>
  <c r="M16" i="14" s="1"/>
  <c r="H16" i="14"/>
  <c r="F16" i="14"/>
  <c r="N15" i="14"/>
  <c r="L15" i="14"/>
  <c r="H15" i="14"/>
  <c r="F15" i="14"/>
  <c r="N14" i="14"/>
  <c r="L14" i="14"/>
  <c r="H14" i="14"/>
  <c r="F14" i="14"/>
  <c r="N13" i="14"/>
  <c r="L13" i="14"/>
  <c r="H13" i="14"/>
  <c r="F13" i="14"/>
  <c r="N12" i="14"/>
  <c r="L12" i="14"/>
  <c r="H12" i="14"/>
  <c r="F12" i="14"/>
  <c r="N11" i="14"/>
  <c r="L11" i="14"/>
  <c r="H11" i="14"/>
  <c r="F11" i="14"/>
  <c r="N10" i="14"/>
  <c r="L10" i="14"/>
  <c r="H10" i="14"/>
  <c r="H9" i="14" s="1"/>
  <c r="F10" i="14"/>
  <c r="L9" i="14"/>
  <c r="E30" i="14" l="1"/>
  <c r="I11" i="14"/>
  <c r="O15" i="14"/>
  <c r="I17" i="14"/>
  <c r="O18" i="14"/>
  <c r="K18" i="14" s="1"/>
  <c r="I20" i="14"/>
  <c r="E20" i="14" s="1"/>
  <c r="O21" i="14"/>
  <c r="I23" i="14"/>
  <c r="I8" i="15"/>
  <c r="E8" i="15" s="1"/>
  <c r="K8" i="17"/>
  <c r="K28" i="14"/>
  <c r="K29" i="14"/>
  <c r="K9" i="15"/>
  <c r="I9" i="16"/>
  <c r="E24" i="14"/>
  <c r="G16" i="14"/>
  <c r="E25" i="14"/>
  <c r="E28" i="14"/>
  <c r="H8" i="14"/>
  <c r="I13" i="14"/>
  <c r="O17" i="14"/>
  <c r="K17" i="14" s="1"/>
  <c r="I19" i="14"/>
  <c r="E19" i="14" s="1"/>
  <c r="O20" i="14"/>
  <c r="K20" i="14" s="1"/>
  <c r="I22" i="14"/>
  <c r="E22" i="14" s="1"/>
  <c r="O23" i="14"/>
  <c r="K23" i="14" s="1"/>
  <c r="I25" i="14"/>
  <c r="O26" i="14"/>
  <c r="K26" i="14" s="1"/>
  <c r="I28" i="14"/>
  <c r="O29" i="14"/>
  <c r="I31" i="14"/>
  <c r="E31" i="14" s="1"/>
  <c r="O32" i="14"/>
  <c r="K32" i="14" s="1"/>
  <c r="O8" i="15"/>
  <c r="K8" i="15" s="1"/>
  <c r="O16" i="14"/>
  <c r="K16" i="14" s="1"/>
  <c r="I18" i="14"/>
  <c r="E18" i="14" s="1"/>
  <c r="O19" i="14"/>
  <c r="K19" i="14" s="1"/>
  <c r="I21" i="14"/>
  <c r="O22" i="14"/>
  <c r="K22" i="14" s="1"/>
  <c r="I24" i="14"/>
  <c r="O25" i="14"/>
  <c r="K25" i="14" s="1"/>
  <c r="I27" i="14"/>
  <c r="E27" i="14" s="1"/>
  <c r="O28" i="14"/>
  <c r="I30" i="14"/>
  <c r="O31" i="14"/>
  <c r="K31" i="14" s="1"/>
  <c r="K30" i="16"/>
  <c r="E21" i="14"/>
  <c r="G11" i="14"/>
  <c r="E11" i="14" s="1"/>
  <c r="M15" i="14"/>
  <c r="E17" i="14"/>
  <c r="K21" i="14"/>
  <c r="E23" i="14"/>
  <c r="K24" i="14"/>
  <c r="E26" i="14"/>
  <c r="K27" i="14"/>
  <c r="E29" i="14"/>
  <c r="K30" i="14"/>
  <c r="E32" i="14"/>
  <c r="J8" i="16"/>
  <c r="D9" i="18"/>
  <c r="G9" i="18" s="1"/>
  <c r="I14" i="18"/>
  <c r="G14" i="18"/>
  <c r="E14" i="18" s="1"/>
  <c r="I23" i="18"/>
  <c r="G23" i="18"/>
  <c r="I16" i="19"/>
  <c r="G16" i="19"/>
  <c r="F9" i="14"/>
  <c r="N9" i="14"/>
  <c r="G30" i="18"/>
  <c r="I10" i="14"/>
  <c r="O9" i="15"/>
  <c r="M8" i="16"/>
  <c r="G9" i="16"/>
  <c r="E9" i="16" s="1"/>
  <c r="M9" i="16"/>
  <c r="K9" i="16" s="1"/>
  <c r="I30" i="16"/>
  <c r="E30" i="16" s="1"/>
  <c r="O30" i="16"/>
  <c r="O12" i="18"/>
  <c r="M12" i="18"/>
  <c r="O21" i="18"/>
  <c r="M21" i="18"/>
  <c r="K21" i="18" s="1"/>
  <c r="D30" i="18"/>
  <c r="H8" i="18"/>
  <c r="I30" i="18"/>
  <c r="O14" i="19"/>
  <c r="M14" i="19"/>
  <c r="D10" i="14"/>
  <c r="G10" i="14" s="1"/>
  <c r="E10" i="14" s="1"/>
  <c r="J10" i="14"/>
  <c r="M10" i="14" s="1"/>
  <c r="D11" i="14"/>
  <c r="J11" i="14"/>
  <c r="O11" i="14" s="1"/>
  <c r="D12" i="14"/>
  <c r="G12" i="14" s="1"/>
  <c r="J12" i="14"/>
  <c r="O12" i="14" s="1"/>
  <c r="D13" i="14"/>
  <c r="G13" i="14" s="1"/>
  <c r="E13" i="14" s="1"/>
  <c r="J13" i="14"/>
  <c r="M13" i="14" s="1"/>
  <c r="D14" i="14"/>
  <c r="I14" i="14" s="1"/>
  <c r="J14" i="14"/>
  <c r="O14" i="14" s="1"/>
  <c r="D15" i="14"/>
  <c r="I15" i="14" s="1"/>
  <c r="J15" i="14"/>
  <c r="D16" i="14"/>
  <c r="I16" i="14" s="1"/>
  <c r="D9" i="15"/>
  <c r="G9" i="15" s="1"/>
  <c r="M10" i="15"/>
  <c r="K10" i="15" s="1"/>
  <c r="G12" i="15"/>
  <c r="E12" i="15" s="1"/>
  <c r="M13" i="15"/>
  <c r="K13" i="15" s="1"/>
  <c r="G15" i="15"/>
  <c r="E15" i="15" s="1"/>
  <c r="M16" i="15"/>
  <c r="K16" i="15" s="1"/>
  <c r="G18" i="15"/>
  <c r="E18" i="15" s="1"/>
  <c r="M19" i="15"/>
  <c r="K19" i="15" s="1"/>
  <c r="G21" i="15"/>
  <c r="E21" i="15" s="1"/>
  <c r="M22" i="15"/>
  <c r="K22" i="15" s="1"/>
  <c r="G24" i="15"/>
  <c r="E24" i="15" s="1"/>
  <c r="M25" i="15"/>
  <c r="K25" i="15" s="1"/>
  <c r="G27" i="15"/>
  <c r="E27" i="15" s="1"/>
  <c r="M28" i="15"/>
  <c r="K28" i="15" s="1"/>
  <c r="G31" i="15"/>
  <c r="E31" i="15" s="1"/>
  <c r="H8" i="16"/>
  <c r="N8" i="16"/>
  <c r="G11" i="16"/>
  <c r="M12" i="16"/>
  <c r="K12" i="16" s="1"/>
  <c r="G14" i="16"/>
  <c r="E14" i="16" s="1"/>
  <c r="M15" i="16"/>
  <c r="K15" i="16" s="1"/>
  <c r="G17" i="16"/>
  <c r="E17" i="16" s="1"/>
  <c r="M18" i="16"/>
  <c r="K18" i="16" s="1"/>
  <c r="G20" i="16"/>
  <c r="E20" i="16" s="1"/>
  <c r="M21" i="16"/>
  <c r="K21" i="16" s="1"/>
  <c r="G23" i="16"/>
  <c r="E23" i="16" s="1"/>
  <c r="M24" i="16"/>
  <c r="K24" i="16" s="1"/>
  <c r="G26" i="16"/>
  <c r="E26" i="16" s="1"/>
  <c r="M27" i="16"/>
  <c r="K27" i="16" s="1"/>
  <c r="G29" i="16"/>
  <c r="E29" i="16" s="1"/>
  <c r="M31" i="16"/>
  <c r="K31" i="16" s="1"/>
  <c r="M32" i="16"/>
  <c r="K32" i="16" s="1"/>
  <c r="O8" i="17"/>
  <c r="O9" i="17"/>
  <c r="K9" i="17" s="1"/>
  <c r="K23" i="17"/>
  <c r="J9" i="18"/>
  <c r="M9" i="18"/>
  <c r="K9" i="18" s="1"/>
  <c r="I11" i="18"/>
  <c r="G11" i="18"/>
  <c r="I20" i="18"/>
  <c r="G20" i="18"/>
  <c r="I29" i="18"/>
  <c r="G29" i="18"/>
  <c r="E29" i="18" s="1"/>
  <c r="M30" i="18"/>
  <c r="M8" i="19"/>
  <c r="M9" i="19"/>
  <c r="K9" i="19" s="1"/>
  <c r="I13" i="19"/>
  <c r="G13" i="19"/>
  <c r="E13" i="19" s="1"/>
  <c r="L8" i="14"/>
  <c r="I11" i="16"/>
  <c r="D8" i="17"/>
  <c r="G8" i="17" s="1"/>
  <c r="D9" i="17"/>
  <c r="G9" i="17" s="1"/>
  <c r="E30" i="17"/>
  <c r="O9" i="18"/>
  <c r="O18" i="18"/>
  <c r="M18" i="18"/>
  <c r="O27" i="18"/>
  <c r="M27" i="18"/>
  <c r="K27" i="18" s="1"/>
  <c r="J30" i="18"/>
  <c r="N8" i="18"/>
  <c r="O30" i="18"/>
  <c r="O8" i="19"/>
  <c r="O9" i="19"/>
  <c r="O11" i="19"/>
  <c r="M11" i="19"/>
  <c r="O20" i="19"/>
  <c r="M20" i="19"/>
  <c r="K20" i="19" s="1"/>
  <c r="O22" i="19"/>
  <c r="M22" i="19"/>
  <c r="J9" i="20"/>
  <c r="M9" i="20" s="1"/>
  <c r="L8" i="20"/>
  <c r="I23" i="20"/>
  <c r="G23" i="20"/>
  <c r="I32" i="16"/>
  <c r="G32" i="16"/>
  <c r="E32" i="16" s="1"/>
  <c r="K26" i="17"/>
  <c r="F8" i="18"/>
  <c r="I17" i="18"/>
  <c r="G17" i="18"/>
  <c r="I26" i="18"/>
  <c r="G26" i="18"/>
  <c r="I10" i="19"/>
  <c r="G10" i="19"/>
  <c r="E10" i="19" s="1"/>
  <c r="I19" i="19"/>
  <c r="G19" i="19"/>
  <c r="E30" i="20"/>
  <c r="O10" i="17"/>
  <c r="M10" i="17"/>
  <c r="K20" i="17"/>
  <c r="E28" i="17"/>
  <c r="O15" i="18"/>
  <c r="M15" i="18"/>
  <c r="O24" i="18"/>
  <c r="M24" i="18"/>
  <c r="K24" i="18" s="1"/>
  <c r="O31" i="18"/>
  <c r="M31" i="18"/>
  <c r="K31" i="18" s="1"/>
  <c r="E8" i="19"/>
  <c r="E9" i="19"/>
  <c r="O17" i="19"/>
  <c r="M17" i="19"/>
  <c r="K17" i="19" s="1"/>
  <c r="O21" i="19"/>
  <c r="M21" i="19"/>
  <c r="K21" i="19" s="1"/>
  <c r="I17" i="20"/>
  <c r="G17" i="20"/>
  <c r="I24" i="19"/>
  <c r="G24" i="19"/>
  <c r="E24" i="19" s="1"/>
  <c r="O25" i="19"/>
  <c r="M25" i="19"/>
  <c r="K25" i="19" s="1"/>
  <c r="I27" i="19"/>
  <c r="G27" i="19"/>
  <c r="O28" i="19"/>
  <c r="M28" i="19"/>
  <c r="K28" i="19" s="1"/>
  <c r="O18" i="20"/>
  <c r="M18" i="20"/>
  <c r="K18" i="20" s="1"/>
  <c r="G30" i="19"/>
  <c r="E30" i="19" s="1"/>
  <c r="I11" i="20"/>
  <c r="G11" i="20"/>
  <c r="E11" i="20" s="1"/>
  <c r="I20" i="20"/>
  <c r="G20" i="20"/>
  <c r="E20" i="20" s="1"/>
  <c r="O24" i="20"/>
  <c r="M24" i="20"/>
  <c r="O20" i="23"/>
  <c r="M20" i="23"/>
  <c r="K20" i="23" s="1"/>
  <c r="G12" i="17"/>
  <c r="E12" i="17" s="1"/>
  <c r="M13" i="17"/>
  <c r="K13" i="17" s="1"/>
  <c r="G15" i="17"/>
  <c r="E15" i="17" s="1"/>
  <c r="M16" i="17"/>
  <c r="K16" i="17" s="1"/>
  <c r="G18" i="17"/>
  <c r="E18" i="17" s="1"/>
  <c r="M19" i="17"/>
  <c r="K19" i="17" s="1"/>
  <c r="G21" i="17"/>
  <c r="E21" i="17" s="1"/>
  <c r="M22" i="17"/>
  <c r="K22" i="17" s="1"/>
  <c r="G24" i="17"/>
  <c r="E24" i="17" s="1"/>
  <c r="M25" i="17"/>
  <c r="K25" i="17" s="1"/>
  <c r="G27" i="17"/>
  <c r="E27" i="17" s="1"/>
  <c r="M28" i="17"/>
  <c r="K28" i="17" s="1"/>
  <c r="G31" i="17"/>
  <c r="E31" i="17" s="1"/>
  <c r="I31" i="19"/>
  <c r="G31" i="19"/>
  <c r="E31" i="19" s="1"/>
  <c r="O32" i="19"/>
  <c r="M32" i="19"/>
  <c r="D9" i="20"/>
  <c r="G9" i="20" s="1"/>
  <c r="E9" i="20" s="1"/>
  <c r="O12" i="20"/>
  <c r="M12" i="20"/>
  <c r="K12" i="20" s="1"/>
  <c r="E26" i="21"/>
  <c r="M10" i="18"/>
  <c r="K10" i="18" s="1"/>
  <c r="G12" i="18"/>
  <c r="E12" i="18" s="1"/>
  <c r="M13" i="18"/>
  <c r="K13" i="18" s="1"/>
  <c r="G15" i="18"/>
  <c r="E15" i="18" s="1"/>
  <c r="M16" i="18"/>
  <c r="K16" i="18" s="1"/>
  <c r="G18" i="18"/>
  <c r="E18" i="18" s="1"/>
  <c r="M19" i="18"/>
  <c r="K19" i="18" s="1"/>
  <c r="G21" i="18"/>
  <c r="E21" i="18" s="1"/>
  <c r="M22" i="18"/>
  <c r="K22" i="18" s="1"/>
  <c r="G24" i="18"/>
  <c r="E24" i="18" s="1"/>
  <c r="M25" i="18"/>
  <c r="K25" i="18" s="1"/>
  <c r="G27" i="18"/>
  <c r="E27" i="18" s="1"/>
  <c r="M28" i="18"/>
  <c r="K28" i="18" s="1"/>
  <c r="G31" i="18"/>
  <c r="E31" i="18" s="1"/>
  <c r="M32" i="18"/>
  <c r="K32" i="18" s="1"/>
  <c r="G11" i="19"/>
  <c r="E11" i="19" s="1"/>
  <c r="M12" i="19"/>
  <c r="K12" i="19" s="1"/>
  <c r="G14" i="19"/>
  <c r="E14" i="19" s="1"/>
  <c r="M15" i="19"/>
  <c r="K15" i="19" s="1"/>
  <c r="G17" i="19"/>
  <c r="E17" i="19" s="1"/>
  <c r="M18" i="19"/>
  <c r="K18" i="19" s="1"/>
  <c r="G20" i="19"/>
  <c r="E20" i="19" s="1"/>
  <c r="I21" i="19"/>
  <c r="G21" i="19"/>
  <c r="I9" i="20"/>
  <c r="I14" i="20"/>
  <c r="G14" i="20"/>
  <c r="E14" i="20" s="1"/>
  <c r="O21" i="20"/>
  <c r="M21" i="20"/>
  <c r="K9" i="21"/>
  <c r="K23" i="19"/>
  <c r="E25" i="19"/>
  <c r="K26" i="19"/>
  <c r="E28" i="19"/>
  <c r="K29" i="19"/>
  <c r="F8" i="20"/>
  <c r="O15" i="20"/>
  <c r="M15" i="20"/>
  <c r="K15" i="20" s="1"/>
  <c r="E18" i="20"/>
  <c r="E17" i="21"/>
  <c r="K21" i="21"/>
  <c r="I16" i="22"/>
  <c r="G16" i="22"/>
  <c r="E16" i="22" s="1"/>
  <c r="O17" i="22"/>
  <c r="M17" i="22"/>
  <c r="I19" i="22"/>
  <c r="G19" i="22"/>
  <c r="E19" i="22" s="1"/>
  <c r="O20" i="22"/>
  <c r="M20" i="22"/>
  <c r="K20" i="22" s="1"/>
  <c r="I22" i="22"/>
  <c r="G22" i="22"/>
  <c r="O23" i="22"/>
  <c r="M23" i="22"/>
  <c r="K23" i="22" s="1"/>
  <c r="M9" i="23"/>
  <c r="K9" i="23" s="1"/>
  <c r="I19" i="23"/>
  <c r="G19" i="23"/>
  <c r="E19" i="23" s="1"/>
  <c r="K22" i="23"/>
  <c r="E24" i="23"/>
  <c r="O29" i="23"/>
  <c r="M29" i="23"/>
  <c r="E31" i="23"/>
  <c r="J9" i="24"/>
  <c r="M9" i="24" s="1"/>
  <c r="O25" i="25"/>
  <c r="M25" i="25"/>
  <c r="O27" i="25"/>
  <c r="M27" i="25"/>
  <c r="K27" i="25" s="1"/>
  <c r="I10" i="26"/>
  <c r="G10" i="26"/>
  <c r="E10" i="26" s="1"/>
  <c r="I30" i="20"/>
  <c r="O30" i="20"/>
  <c r="K30" i="20" s="1"/>
  <c r="G30" i="21"/>
  <c r="E30" i="21" s="1"/>
  <c r="M30" i="21"/>
  <c r="K30" i="21" s="1"/>
  <c r="G30" i="22"/>
  <c r="D9" i="23"/>
  <c r="I9" i="23" s="1"/>
  <c r="O17" i="23"/>
  <c r="M17" i="23"/>
  <c r="K17" i="23" s="1"/>
  <c r="E21" i="23"/>
  <c r="I28" i="23"/>
  <c r="G28" i="23"/>
  <c r="D30" i="23"/>
  <c r="G30" i="23" s="1"/>
  <c r="F8" i="23"/>
  <c r="G30" i="24"/>
  <c r="D30" i="24"/>
  <c r="I30" i="24" s="1"/>
  <c r="F8" i="24"/>
  <c r="G8" i="25"/>
  <c r="E8" i="25" s="1"/>
  <c r="D8" i="25"/>
  <c r="D9" i="26"/>
  <c r="G26" i="20"/>
  <c r="E26" i="20" s="1"/>
  <c r="M27" i="20"/>
  <c r="K27" i="20" s="1"/>
  <c r="G29" i="20"/>
  <c r="E29" i="20" s="1"/>
  <c r="M31" i="20"/>
  <c r="K31" i="20" s="1"/>
  <c r="F8" i="21"/>
  <c r="L8" i="21"/>
  <c r="G10" i="21"/>
  <c r="E10" i="21" s="1"/>
  <c r="M11" i="21"/>
  <c r="K11" i="21" s="1"/>
  <c r="G13" i="21"/>
  <c r="E13" i="21" s="1"/>
  <c r="M14" i="21"/>
  <c r="K14" i="21" s="1"/>
  <c r="G16" i="21"/>
  <c r="E16" i="21" s="1"/>
  <c r="M17" i="21"/>
  <c r="K17" i="21" s="1"/>
  <c r="G19" i="21"/>
  <c r="E19" i="21" s="1"/>
  <c r="M20" i="21"/>
  <c r="K20" i="21" s="1"/>
  <c r="G22" i="21"/>
  <c r="E22" i="21" s="1"/>
  <c r="M23" i="21"/>
  <c r="K23" i="21" s="1"/>
  <c r="G25" i="21"/>
  <c r="E25" i="21" s="1"/>
  <c r="M26" i="21"/>
  <c r="K26" i="21" s="1"/>
  <c r="G28" i="21"/>
  <c r="E28" i="21" s="1"/>
  <c r="M29" i="21"/>
  <c r="K29" i="21" s="1"/>
  <c r="G32" i="21"/>
  <c r="E32" i="21" s="1"/>
  <c r="D9" i="22"/>
  <c r="G9" i="22" s="1"/>
  <c r="M10" i="22"/>
  <c r="K10" i="22" s="1"/>
  <c r="G12" i="22"/>
  <c r="E12" i="22" s="1"/>
  <c r="M13" i="22"/>
  <c r="K13" i="22" s="1"/>
  <c r="G15" i="22"/>
  <c r="E15" i="22" s="1"/>
  <c r="I25" i="22"/>
  <c r="G25" i="22"/>
  <c r="E25" i="22" s="1"/>
  <c r="O26" i="22"/>
  <c r="M26" i="22"/>
  <c r="K26" i="22" s="1"/>
  <c r="I30" i="22"/>
  <c r="I13" i="23"/>
  <c r="G13" i="23"/>
  <c r="E13" i="23" s="1"/>
  <c r="O14" i="23"/>
  <c r="M14" i="23"/>
  <c r="K14" i="23" s="1"/>
  <c r="I16" i="23"/>
  <c r="G16" i="23"/>
  <c r="K19" i="23"/>
  <c r="O26" i="23"/>
  <c r="M26" i="23"/>
  <c r="N8" i="24"/>
  <c r="O16" i="25"/>
  <c r="M16" i="25"/>
  <c r="O18" i="25"/>
  <c r="M18" i="25"/>
  <c r="I26" i="26"/>
  <c r="G26" i="26"/>
  <c r="E26" i="26" s="1"/>
  <c r="I28" i="26"/>
  <c r="G28" i="26"/>
  <c r="I10" i="23"/>
  <c r="G10" i="23"/>
  <c r="O11" i="23"/>
  <c r="M11" i="23"/>
  <c r="K11" i="23" s="1"/>
  <c r="I25" i="23"/>
  <c r="G25" i="23"/>
  <c r="J30" i="23"/>
  <c r="O30" i="23" s="1"/>
  <c r="L8" i="23"/>
  <c r="I32" i="23"/>
  <c r="G32" i="23"/>
  <c r="O10" i="24"/>
  <c r="M10" i="24"/>
  <c r="K10" i="24" s="1"/>
  <c r="I12" i="24"/>
  <c r="G12" i="24"/>
  <c r="E12" i="24" s="1"/>
  <c r="D9" i="24"/>
  <c r="G9" i="24" s="1"/>
  <c r="O13" i="24"/>
  <c r="M13" i="24"/>
  <c r="I15" i="24"/>
  <c r="G15" i="24"/>
  <c r="O16" i="24"/>
  <c r="M16" i="24"/>
  <c r="K16" i="24" s="1"/>
  <c r="I18" i="24"/>
  <c r="G18" i="24"/>
  <c r="O19" i="24"/>
  <c r="M19" i="24"/>
  <c r="I21" i="24"/>
  <c r="G21" i="24"/>
  <c r="E21" i="24" s="1"/>
  <c r="O26" i="24"/>
  <c r="M26" i="24"/>
  <c r="O28" i="24"/>
  <c r="M28" i="24"/>
  <c r="I8" i="25"/>
  <c r="F8" i="22"/>
  <c r="O15" i="22"/>
  <c r="M15" i="22"/>
  <c r="I28" i="22"/>
  <c r="G28" i="22"/>
  <c r="O29" i="22"/>
  <c r="M29" i="22"/>
  <c r="K29" i="22" s="1"/>
  <c r="M30" i="22"/>
  <c r="K30" i="22" s="1"/>
  <c r="K13" i="23"/>
  <c r="E15" i="23"/>
  <c r="K16" i="23"/>
  <c r="I22" i="23"/>
  <c r="G22" i="23"/>
  <c r="E22" i="23" s="1"/>
  <c r="O23" i="23"/>
  <c r="M23" i="23"/>
  <c r="E27" i="23"/>
  <c r="M9" i="25"/>
  <c r="J9" i="25"/>
  <c r="O9" i="25" s="1"/>
  <c r="L8" i="25"/>
  <c r="I17" i="26"/>
  <c r="G17" i="26"/>
  <c r="E17" i="26" s="1"/>
  <c r="I19" i="26"/>
  <c r="G19" i="26"/>
  <c r="I25" i="24"/>
  <c r="G25" i="24"/>
  <c r="E25" i="24" s="1"/>
  <c r="E13" i="25"/>
  <c r="I15" i="25"/>
  <c r="G15" i="25"/>
  <c r="E22" i="25"/>
  <c r="I24" i="25"/>
  <c r="G24" i="25"/>
  <c r="E24" i="25" s="1"/>
  <c r="M30" i="25"/>
  <c r="K30" i="25" s="1"/>
  <c r="G9" i="26"/>
  <c r="E9" i="26" s="1"/>
  <c r="K13" i="26"/>
  <c r="O15" i="26"/>
  <c r="M15" i="26"/>
  <c r="K22" i="26"/>
  <c r="O24" i="26"/>
  <c r="M24" i="26"/>
  <c r="D30" i="26"/>
  <c r="I30" i="26" s="1"/>
  <c r="O31" i="26"/>
  <c r="M31" i="26"/>
  <c r="K31" i="26" s="1"/>
  <c r="O13" i="25"/>
  <c r="M13" i="25"/>
  <c r="O22" i="25"/>
  <c r="M22" i="25"/>
  <c r="K22" i="25" s="1"/>
  <c r="O30" i="25"/>
  <c r="I9" i="26"/>
  <c r="I14" i="26"/>
  <c r="G14" i="26"/>
  <c r="I23" i="26"/>
  <c r="G23" i="26"/>
  <c r="E23" i="26" s="1"/>
  <c r="H8" i="26"/>
  <c r="G17" i="22"/>
  <c r="E17" i="22" s="1"/>
  <c r="M18" i="22"/>
  <c r="K18" i="22" s="1"/>
  <c r="G20" i="22"/>
  <c r="E20" i="22" s="1"/>
  <c r="M21" i="22"/>
  <c r="K21" i="22" s="1"/>
  <c r="G23" i="22"/>
  <c r="E23" i="22" s="1"/>
  <c r="G26" i="22"/>
  <c r="E26" i="22" s="1"/>
  <c r="G29" i="22"/>
  <c r="E29" i="22" s="1"/>
  <c r="M25" i="24"/>
  <c r="K25" i="24" s="1"/>
  <c r="E29" i="24"/>
  <c r="M30" i="24"/>
  <c r="I32" i="24"/>
  <c r="G32" i="24"/>
  <c r="E32" i="24" s="1"/>
  <c r="N8" i="25"/>
  <c r="E10" i="25"/>
  <c r="I12" i="25"/>
  <c r="G12" i="25"/>
  <c r="E12" i="25" s="1"/>
  <c r="M15" i="25"/>
  <c r="K15" i="25" s="1"/>
  <c r="E19" i="25"/>
  <c r="I21" i="25"/>
  <c r="G21" i="25"/>
  <c r="M24" i="25"/>
  <c r="K24" i="25" s="1"/>
  <c r="E28" i="25"/>
  <c r="I31" i="25"/>
  <c r="G31" i="25"/>
  <c r="E31" i="25" s="1"/>
  <c r="F8" i="26"/>
  <c r="K10" i="26"/>
  <c r="O12" i="26"/>
  <c r="M12" i="26"/>
  <c r="K12" i="26" s="1"/>
  <c r="G16" i="26"/>
  <c r="E16" i="26" s="1"/>
  <c r="K19" i="26"/>
  <c r="O21" i="26"/>
  <c r="M21" i="26"/>
  <c r="G25" i="26"/>
  <c r="E25" i="26" s="1"/>
  <c r="K28" i="26"/>
  <c r="J30" i="26"/>
  <c r="M30" i="26" s="1"/>
  <c r="K30" i="26" s="1"/>
  <c r="G32" i="26"/>
  <c r="E32" i="26" s="1"/>
  <c r="M22" i="24"/>
  <c r="K22" i="24" s="1"/>
  <c r="G24" i="24"/>
  <c r="E24" i="24" s="1"/>
  <c r="K27" i="24"/>
  <c r="O29" i="24"/>
  <c r="M29" i="24"/>
  <c r="K29" i="24" s="1"/>
  <c r="O30" i="24"/>
  <c r="G9" i="25"/>
  <c r="O10" i="25"/>
  <c r="M10" i="25"/>
  <c r="K10" i="25" s="1"/>
  <c r="G14" i="25"/>
  <c r="E14" i="25" s="1"/>
  <c r="O19" i="25"/>
  <c r="M19" i="25"/>
  <c r="K19" i="25" s="1"/>
  <c r="O28" i="25"/>
  <c r="M28" i="25"/>
  <c r="G30" i="25"/>
  <c r="E30" i="25" s="1"/>
  <c r="M9" i="26"/>
  <c r="I11" i="26"/>
  <c r="G11" i="26"/>
  <c r="E11" i="26" s="1"/>
  <c r="I20" i="26"/>
  <c r="G20" i="26"/>
  <c r="I29" i="26"/>
  <c r="G29" i="26"/>
  <c r="N8" i="26"/>
  <c r="J8" i="26" s="1"/>
  <c r="M8" i="26" s="1"/>
  <c r="O30" i="26"/>
  <c r="K21" i="24"/>
  <c r="I28" i="24"/>
  <c r="G28" i="24"/>
  <c r="E28" i="24" s="1"/>
  <c r="D9" i="25"/>
  <c r="I9" i="25" s="1"/>
  <c r="I11" i="25"/>
  <c r="E11" i="25" s="1"/>
  <c r="I18" i="25"/>
  <c r="G18" i="25"/>
  <c r="I27" i="25"/>
  <c r="G27" i="25"/>
  <c r="I30" i="25"/>
  <c r="O9" i="26"/>
  <c r="O18" i="26"/>
  <c r="M18" i="26"/>
  <c r="K18" i="26" s="1"/>
  <c r="O27" i="26"/>
  <c r="M27" i="26"/>
  <c r="K27" i="26" s="1"/>
  <c r="E8" i="17" l="1"/>
  <c r="E30" i="23"/>
  <c r="K30" i="24"/>
  <c r="E9" i="17"/>
  <c r="I8" i="16"/>
  <c r="O13" i="14"/>
  <c r="K13" i="14" s="1"/>
  <c r="E16" i="14"/>
  <c r="E18" i="25"/>
  <c r="E20" i="26"/>
  <c r="K28" i="25"/>
  <c r="G30" i="26"/>
  <c r="E30" i="26" s="1"/>
  <c r="E15" i="25"/>
  <c r="M8" i="25"/>
  <c r="J8" i="25"/>
  <c r="K23" i="23"/>
  <c r="K15" i="22"/>
  <c r="K26" i="24"/>
  <c r="E18" i="24"/>
  <c r="K13" i="24"/>
  <c r="E25" i="23"/>
  <c r="E28" i="26"/>
  <c r="K16" i="25"/>
  <c r="G8" i="24"/>
  <c r="E8" i="24" s="1"/>
  <c r="D8" i="24"/>
  <c r="I8" i="24" s="1"/>
  <c r="E28" i="23"/>
  <c r="E30" i="22"/>
  <c r="O9" i="24"/>
  <c r="E21" i="19"/>
  <c r="K32" i="19"/>
  <c r="E19" i="19"/>
  <c r="E17" i="18"/>
  <c r="K22" i="19"/>
  <c r="K8" i="19"/>
  <c r="E11" i="18"/>
  <c r="K14" i="19"/>
  <c r="E30" i="18"/>
  <c r="E23" i="18"/>
  <c r="K15" i="14"/>
  <c r="G15" i="14"/>
  <c r="E15" i="14" s="1"/>
  <c r="I12" i="14"/>
  <c r="E12" i="14" s="1"/>
  <c r="M14" i="14"/>
  <c r="K14" i="14" s="1"/>
  <c r="E9" i="25"/>
  <c r="K21" i="26"/>
  <c r="E21" i="25"/>
  <c r="E14" i="26"/>
  <c r="K13" i="25"/>
  <c r="K24" i="26"/>
  <c r="E19" i="26"/>
  <c r="E32" i="23"/>
  <c r="E16" i="23"/>
  <c r="G9" i="23"/>
  <c r="E9" i="23" s="1"/>
  <c r="K9" i="24"/>
  <c r="E22" i="22"/>
  <c r="K17" i="22"/>
  <c r="K21" i="20"/>
  <c r="K24" i="20"/>
  <c r="E27" i="19"/>
  <c r="E17" i="20"/>
  <c r="K15" i="18"/>
  <c r="K10" i="17"/>
  <c r="E23" i="20"/>
  <c r="K18" i="18"/>
  <c r="K30" i="18"/>
  <c r="K12" i="18"/>
  <c r="N8" i="14"/>
  <c r="G14" i="14"/>
  <c r="E14" i="14" s="1"/>
  <c r="O10" i="14"/>
  <c r="K10" i="14" s="1"/>
  <c r="M11" i="14"/>
  <c r="K11" i="14" s="1"/>
  <c r="D8" i="16"/>
  <c r="G8" i="16" s="1"/>
  <c r="M12" i="14"/>
  <c r="K12" i="14" s="1"/>
  <c r="O8" i="25"/>
  <c r="E30" i="24"/>
  <c r="D8" i="18"/>
  <c r="G8" i="18"/>
  <c r="J8" i="14"/>
  <c r="M8" i="14" s="1"/>
  <c r="F8" i="14"/>
  <c r="D8" i="26"/>
  <c r="G8" i="26" s="1"/>
  <c r="E8" i="26" s="1"/>
  <c r="J8" i="24"/>
  <c r="M8" i="24" s="1"/>
  <c r="O8" i="26"/>
  <c r="K8" i="26" s="1"/>
  <c r="I9" i="24"/>
  <c r="E9" i="24" s="1"/>
  <c r="M30" i="23"/>
  <c r="K30" i="23" s="1"/>
  <c r="I30" i="23"/>
  <c r="M8" i="21"/>
  <c r="K8" i="21" s="1"/>
  <c r="J8" i="21"/>
  <c r="O8" i="21" s="1"/>
  <c r="I9" i="17"/>
  <c r="J8" i="20"/>
  <c r="O8" i="20" s="1"/>
  <c r="M8" i="20"/>
  <c r="K8" i="20" s="1"/>
  <c r="E11" i="16"/>
  <c r="D9" i="14"/>
  <c r="I9" i="14" s="1"/>
  <c r="I8" i="18"/>
  <c r="I9" i="18"/>
  <c r="E9" i="18" s="1"/>
  <c r="K9" i="25"/>
  <c r="D8" i="22"/>
  <c r="I8" i="22" s="1"/>
  <c r="G8" i="22"/>
  <c r="E8" i="22" s="1"/>
  <c r="E27" i="25"/>
  <c r="E29" i="26"/>
  <c r="K9" i="26"/>
  <c r="I8" i="26"/>
  <c r="K15" i="26"/>
  <c r="E28" i="22"/>
  <c r="K28" i="24"/>
  <c r="K19" i="24"/>
  <c r="E15" i="24"/>
  <c r="M8" i="23"/>
  <c r="K8" i="23" s="1"/>
  <c r="J8" i="23"/>
  <c r="O8" i="23" s="1"/>
  <c r="E10" i="23"/>
  <c r="K18" i="25"/>
  <c r="K26" i="23"/>
  <c r="D8" i="21"/>
  <c r="I8" i="21" s="1"/>
  <c r="D8" i="23"/>
  <c r="I8" i="23" s="1"/>
  <c r="K25" i="25"/>
  <c r="K29" i="23"/>
  <c r="D8" i="20"/>
  <c r="I8" i="20" s="1"/>
  <c r="G8" i="20"/>
  <c r="E8" i="20" s="1"/>
  <c r="I9" i="22"/>
  <c r="E9" i="22" s="1"/>
  <c r="O9" i="20"/>
  <c r="K9" i="20" s="1"/>
  <c r="J8" i="18"/>
  <c r="M8" i="18" s="1"/>
  <c r="I8" i="17"/>
  <c r="E26" i="18"/>
  <c r="K11" i="19"/>
  <c r="E20" i="18"/>
  <c r="O8" i="16"/>
  <c r="K8" i="16" s="1"/>
  <c r="J9" i="14"/>
  <c r="M9" i="14" s="1"/>
  <c r="I9" i="15"/>
  <c r="E9" i="15" s="1"/>
  <c r="E16" i="19"/>
  <c r="O8" i="14" l="1"/>
  <c r="K8" i="14" s="1"/>
  <c r="D8" i="14"/>
  <c r="I8" i="14" s="1"/>
  <c r="E8" i="18"/>
  <c r="E8" i="16"/>
  <c r="O8" i="24"/>
  <c r="G9" i="14"/>
  <c r="E9" i="14" s="1"/>
  <c r="G8" i="21"/>
  <c r="E8" i="21" s="1"/>
  <c r="K8" i="24"/>
  <c r="K8" i="25"/>
  <c r="G8" i="23"/>
  <c r="E8" i="23" s="1"/>
  <c r="O8" i="18"/>
  <c r="K8" i="18" s="1"/>
  <c r="O9" i="14"/>
  <c r="K9" i="14" s="1"/>
  <c r="G8" i="14" l="1"/>
  <c r="E8" i="14" s="1"/>
  <c r="N32" i="13" l="1"/>
  <c r="J32" i="13" s="1"/>
  <c r="N31" i="13"/>
  <c r="N29" i="13"/>
  <c r="N28" i="13"/>
  <c r="N27" i="13"/>
  <c r="N26" i="13"/>
  <c r="N25" i="13"/>
  <c r="J25" i="13" s="1"/>
  <c r="N24" i="13"/>
  <c r="N23" i="13"/>
  <c r="N22" i="13"/>
  <c r="N21" i="13"/>
  <c r="N20" i="13"/>
  <c r="J20" i="13" s="1"/>
  <c r="N19" i="13"/>
  <c r="N18" i="13"/>
  <c r="N17" i="13"/>
  <c r="N16" i="13"/>
  <c r="N15" i="13"/>
  <c r="N14" i="13"/>
  <c r="N13" i="13"/>
  <c r="N12" i="13"/>
  <c r="J12" i="13" s="1"/>
  <c r="N11" i="13"/>
  <c r="N10" i="13"/>
  <c r="L32" i="13"/>
  <c r="L31" i="13"/>
  <c r="J31" i="13" s="1"/>
  <c r="L29" i="13"/>
  <c r="L28" i="13"/>
  <c r="L27" i="13"/>
  <c r="L26" i="13"/>
  <c r="J26" i="13" s="1"/>
  <c r="L25" i="13"/>
  <c r="L24" i="13"/>
  <c r="L23" i="13"/>
  <c r="J23" i="13" s="1"/>
  <c r="L22" i="13"/>
  <c r="L21" i="13"/>
  <c r="L20" i="13"/>
  <c r="L19" i="13"/>
  <c r="J19" i="13" s="1"/>
  <c r="L18" i="13"/>
  <c r="J18" i="13" s="1"/>
  <c r="L17" i="13"/>
  <c r="L16" i="13"/>
  <c r="J16" i="13" s="1"/>
  <c r="L15" i="13"/>
  <c r="L14" i="13"/>
  <c r="L13" i="13"/>
  <c r="J13" i="13" s="1"/>
  <c r="L12" i="13"/>
  <c r="L11" i="13"/>
  <c r="L9" i="13" s="1"/>
  <c r="L10" i="13"/>
  <c r="H32" i="13"/>
  <c r="H31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D22" i="13" s="1"/>
  <c r="F23" i="13"/>
  <c r="F24" i="13"/>
  <c r="F25" i="13"/>
  <c r="F26" i="13"/>
  <c r="F27" i="13"/>
  <c r="F28" i="13"/>
  <c r="F29" i="13"/>
  <c r="D29" i="13" s="1"/>
  <c r="F31" i="13"/>
  <c r="F32" i="13"/>
  <c r="F10" i="13"/>
  <c r="J29" i="13"/>
  <c r="J28" i="13"/>
  <c r="J24" i="13"/>
  <c r="J21" i="13"/>
  <c r="D21" i="13"/>
  <c r="G21" i="13" s="1"/>
  <c r="D20" i="13"/>
  <c r="G20" i="13" s="1"/>
  <c r="J17" i="13"/>
  <c r="D17" i="13"/>
  <c r="I17" i="13" s="1"/>
  <c r="D16" i="13"/>
  <c r="I16" i="13" s="1"/>
  <c r="D15" i="13"/>
  <c r="D13" i="13"/>
  <c r="D12" i="13"/>
  <c r="D11" i="13"/>
  <c r="G29" i="13" l="1"/>
  <c r="I29" i="13"/>
  <c r="J11" i="13"/>
  <c r="O19" i="13"/>
  <c r="J27" i="13"/>
  <c r="M27" i="13" s="1"/>
  <c r="K27" i="13" s="1"/>
  <c r="H9" i="13"/>
  <c r="D19" i="13"/>
  <c r="D27" i="13"/>
  <c r="G27" i="13" s="1"/>
  <c r="J22" i="13"/>
  <c r="J14" i="13"/>
  <c r="M14" i="13" s="1"/>
  <c r="O28" i="13"/>
  <c r="O29" i="13"/>
  <c r="O20" i="13"/>
  <c r="O27" i="13"/>
  <c r="I19" i="13"/>
  <c r="G19" i="13"/>
  <c r="E19" i="13" s="1"/>
  <c r="G17" i="13"/>
  <c r="I20" i="13"/>
  <c r="E20" i="13" s="1"/>
  <c r="D10" i="13"/>
  <c r="G10" i="13" s="1"/>
  <c r="D14" i="13"/>
  <c r="I14" i="13" s="1"/>
  <c r="G22" i="13"/>
  <c r="E22" i="13" s="1"/>
  <c r="I21" i="13"/>
  <c r="I22" i="13"/>
  <c r="E29" i="13"/>
  <c r="I12" i="13"/>
  <c r="N9" i="13"/>
  <c r="J10" i="13"/>
  <c r="O10" i="13" s="1"/>
  <c r="O11" i="13"/>
  <c r="O13" i="13"/>
  <c r="M10" i="13"/>
  <c r="I11" i="13"/>
  <c r="M12" i="13"/>
  <c r="I13" i="13"/>
  <c r="I15" i="13"/>
  <c r="G16" i="13"/>
  <c r="E16" i="13" s="1"/>
  <c r="O17" i="13"/>
  <c r="O18" i="13"/>
  <c r="E21" i="13"/>
  <c r="O22" i="13"/>
  <c r="O23" i="13"/>
  <c r="O24" i="13"/>
  <c r="O25" i="13"/>
  <c r="O26" i="13"/>
  <c r="G12" i="13"/>
  <c r="O12" i="13"/>
  <c r="O14" i="13"/>
  <c r="J15" i="13"/>
  <c r="O15" i="13" s="1"/>
  <c r="E17" i="13"/>
  <c r="M11" i="13"/>
  <c r="K11" i="13" s="1"/>
  <c r="M13" i="13"/>
  <c r="I10" i="13"/>
  <c r="F9" i="13"/>
  <c r="G11" i="13"/>
  <c r="E11" i="13" s="1"/>
  <c r="G13" i="13"/>
  <c r="G15" i="13"/>
  <c r="O16" i="13"/>
  <c r="O21" i="13"/>
  <c r="O31" i="13"/>
  <c r="O32" i="13"/>
  <c r="D26" i="13"/>
  <c r="I26" i="13" s="1"/>
  <c r="D28" i="13"/>
  <c r="G28" i="13" s="1"/>
  <c r="D31" i="13"/>
  <c r="G31" i="13" s="1"/>
  <c r="D18" i="13"/>
  <c r="D23" i="13"/>
  <c r="I23" i="13" s="1"/>
  <c r="D24" i="13"/>
  <c r="G24" i="13" s="1"/>
  <c r="D25" i="13"/>
  <c r="G25" i="13" s="1"/>
  <c r="D32" i="13"/>
  <c r="G32" i="13" s="1"/>
  <c r="M16" i="13"/>
  <c r="M17" i="13"/>
  <c r="M18" i="13"/>
  <c r="M19" i="13"/>
  <c r="M20" i="13"/>
  <c r="M21" i="13"/>
  <c r="M22" i="13"/>
  <c r="M23" i="13"/>
  <c r="M24" i="13"/>
  <c r="M25" i="13"/>
  <c r="M26" i="13"/>
  <c r="M28" i="13"/>
  <c r="M29" i="13"/>
  <c r="M31" i="13"/>
  <c r="K31" i="13" s="1"/>
  <c r="M32" i="13"/>
  <c r="E10" i="13" l="1"/>
  <c r="K20" i="13"/>
  <c r="I27" i="13"/>
  <c r="E27" i="13" s="1"/>
  <c r="G14" i="13"/>
  <c r="K19" i="13"/>
  <c r="K24" i="13"/>
  <c r="K23" i="13"/>
  <c r="K18" i="13"/>
  <c r="K29" i="13"/>
  <c r="K32" i="13"/>
  <c r="K28" i="13"/>
  <c r="K16" i="13"/>
  <c r="K13" i="13"/>
  <c r="M15" i="13"/>
  <c r="K15" i="13" s="1"/>
  <c r="I28" i="13"/>
  <c r="E28" i="13" s="1"/>
  <c r="D9" i="13"/>
  <c r="I9" i="13" s="1"/>
  <c r="E13" i="13"/>
  <c r="I24" i="13"/>
  <c r="E24" i="13" s="1"/>
  <c r="I31" i="13"/>
  <c r="E31" i="13" s="1"/>
  <c r="E12" i="13"/>
  <c r="G26" i="13"/>
  <c r="E26" i="13" s="1"/>
  <c r="K22" i="13"/>
  <c r="K25" i="13"/>
  <c r="K21" i="13"/>
  <c r="K17" i="13"/>
  <c r="E15" i="13"/>
  <c r="I25" i="13"/>
  <c r="E25" i="13" s="1"/>
  <c r="I32" i="13"/>
  <c r="E32" i="13" s="1"/>
  <c r="E14" i="13"/>
  <c r="K14" i="13"/>
  <c r="K10" i="13"/>
  <c r="G23" i="13"/>
  <c r="E23" i="13" s="1"/>
  <c r="J9" i="13"/>
  <c r="M9" i="13" s="1"/>
  <c r="K12" i="13"/>
  <c r="K26" i="13"/>
  <c r="I18" i="13"/>
  <c r="G18" i="13"/>
  <c r="O9" i="13" l="1"/>
  <c r="G9" i="13"/>
  <c r="E9" i="13" s="1"/>
  <c r="E18" i="13"/>
  <c r="K9" i="13"/>
  <c r="I16" i="1" l="1"/>
  <c r="I24" i="1"/>
  <c r="I32" i="1"/>
  <c r="G12" i="1"/>
  <c r="G13" i="1"/>
  <c r="G14" i="1"/>
  <c r="G15" i="1"/>
  <c r="G16" i="1"/>
  <c r="G20" i="1"/>
  <c r="G21" i="1"/>
  <c r="G22" i="1"/>
  <c r="G23" i="1"/>
  <c r="G24" i="1"/>
  <c r="G28" i="1"/>
  <c r="G29" i="1"/>
  <c r="G31" i="1"/>
  <c r="G32" i="1"/>
  <c r="D11" i="1"/>
  <c r="I11" i="1" s="1"/>
  <c r="D12" i="1"/>
  <c r="I12" i="1" s="1"/>
  <c r="D13" i="1"/>
  <c r="I13" i="1" s="1"/>
  <c r="D14" i="1"/>
  <c r="I14" i="1" s="1"/>
  <c r="D15" i="1"/>
  <c r="I15" i="1" s="1"/>
  <c r="D16" i="1"/>
  <c r="D17" i="1"/>
  <c r="I17" i="1" s="1"/>
  <c r="D18" i="1"/>
  <c r="I18" i="1" s="1"/>
  <c r="D19" i="1"/>
  <c r="I19" i="1" s="1"/>
  <c r="D20" i="1"/>
  <c r="I20" i="1" s="1"/>
  <c r="D21" i="1"/>
  <c r="I21" i="1" s="1"/>
  <c r="D22" i="1"/>
  <c r="I22" i="1" s="1"/>
  <c r="D23" i="1"/>
  <c r="I23" i="1" s="1"/>
  <c r="D24" i="1"/>
  <c r="D25" i="1"/>
  <c r="I25" i="1" s="1"/>
  <c r="D26" i="1"/>
  <c r="I26" i="1" s="1"/>
  <c r="D27" i="1"/>
  <c r="I27" i="1" s="1"/>
  <c r="D28" i="1"/>
  <c r="I28" i="1" s="1"/>
  <c r="D29" i="1"/>
  <c r="I29" i="1" s="1"/>
  <c r="D31" i="1"/>
  <c r="I31" i="1" s="1"/>
  <c r="D32" i="1"/>
  <c r="D11" i="2"/>
  <c r="I11" i="2" s="1"/>
  <c r="D12" i="2"/>
  <c r="I12" i="2" s="1"/>
  <c r="D13" i="2"/>
  <c r="I13" i="2" s="1"/>
  <c r="D14" i="2"/>
  <c r="D15" i="2"/>
  <c r="D16" i="2"/>
  <c r="I16" i="2" s="1"/>
  <c r="D17" i="2"/>
  <c r="I17" i="2" s="1"/>
  <c r="D18" i="2"/>
  <c r="D19" i="2"/>
  <c r="D20" i="2"/>
  <c r="I20" i="2" s="1"/>
  <c r="D21" i="2"/>
  <c r="I21" i="2" s="1"/>
  <c r="D22" i="2"/>
  <c r="D23" i="2"/>
  <c r="D24" i="2"/>
  <c r="I24" i="2" s="1"/>
  <c r="D25" i="2"/>
  <c r="I25" i="2" s="1"/>
  <c r="D26" i="2"/>
  <c r="I26" i="2" s="1"/>
  <c r="D27" i="2"/>
  <c r="I27" i="2" s="1"/>
  <c r="D28" i="2"/>
  <c r="I28" i="2" s="1"/>
  <c r="D29" i="2"/>
  <c r="I29" i="2" s="1"/>
  <c r="I14" i="2"/>
  <c r="I15" i="2"/>
  <c r="I18" i="2"/>
  <c r="I19" i="2"/>
  <c r="I22" i="2"/>
  <c r="I23" i="2"/>
  <c r="G27" i="1" l="1"/>
  <c r="G19" i="1"/>
  <c r="G11" i="1"/>
  <c r="G26" i="1"/>
  <c r="G18" i="1"/>
  <c r="G25" i="1"/>
  <c r="G17" i="1"/>
  <c r="J32" i="12"/>
  <c r="M32" i="12" s="1"/>
  <c r="D32" i="12"/>
  <c r="J31" i="12"/>
  <c r="M31" i="12" s="1"/>
  <c r="D31" i="12"/>
  <c r="N30" i="12"/>
  <c r="L30" i="12"/>
  <c r="J30" i="12" s="1"/>
  <c r="M30" i="12" s="1"/>
  <c r="H30" i="12"/>
  <c r="F30" i="12"/>
  <c r="J29" i="12"/>
  <c r="O29" i="12" s="1"/>
  <c r="D29" i="12"/>
  <c r="I29" i="12" s="1"/>
  <c r="J28" i="12"/>
  <c r="O28" i="12" s="1"/>
  <c r="D28" i="12"/>
  <c r="J27" i="12"/>
  <c r="O27" i="12" s="1"/>
  <c r="D27" i="12"/>
  <c r="I27" i="12" s="1"/>
  <c r="J26" i="12"/>
  <c r="O26" i="12" s="1"/>
  <c r="D26" i="12"/>
  <c r="J25" i="12"/>
  <c r="O25" i="12" s="1"/>
  <c r="D25" i="12"/>
  <c r="I25" i="12" s="1"/>
  <c r="J24" i="12"/>
  <c r="O24" i="12" s="1"/>
  <c r="D24" i="12"/>
  <c r="O23" i="12"/>
  <c r="M23" i="12"/>
  <c r="J23" i="12"/>
  <c r="D23" i="12"/>
  <c r="I23" i="12" s="1"/>
  <c r="J22" i="12"/>
  <c r="O22" i="12" s="1"/>
  <c r="D22" i="12"/>
  <c r="O21" i="12"/>
  <c r="M21" i="12"/>
  <c r="J21" i="12"/>
  <c r="D21" i="12"/>
  <c r="I21" i="12" s="1"/>
  <c r="J20" i="12"/>
  <c r="O20" i="12" s="1"/>
  <c r="D20" i="12"/>
  <c r="O19" i="12"/>
  <c r="M19" i="12"/>
  <c r="J19" i="12"/>
  <c r="D19" i="12"/>
  <c r="I19" i="12" s="1"/>
  <c r="J18" i="12"/>
  <c r="O18" i="12" s="1"/>
  <c r="D18" i="12"/>
  <c r="J17" i="12"/>
  <c r="M17" i="12" s="1"/>
  <c r="D17" i="12"/>
  <c r="I17" i="12" s="1"/>
  <c r="J16" i="12"/>
  <c r="M16" i="12" s="1"/>
  <c r="D16" i="12"/>
  <c r="J15" i="12"/>
  <c r="O15" i="12" s="1"/>
  <c r="D15" i="12"/>
  <c r="I15" i="12" s="1"/>
  <c r="J14" i="12"/>
  <c r="O14" i="12" s="1"/>
  <c r="D14" i="12"/>
  <c r="J13" i="12"/>
  <c r="O13" i="12" s="1"/>
  <c r="D13" i="12"/>
  <c r="I13" i="12" s="1"/>
  <c r="J12" i="12"/>
  <c r="O12" i="12" s="1"/>
  <c r="D12" i="12"/>
  <c r="J11" i="12"/>
  <c r="O11" i="12" s="1"/>
  <c r="D11" i="12"/>
  <c r="I11" i="12" s="1"/>
  <c r="J10" i="12"/>
  <c r="O10" i="12" s="1"/>
  <c r="D10" i="12"/>
  <c r="N9" i="12"/>
  <c r="L9" i="12"/>
  <c r="H9" i="12"/>
  <c r="F9" i="12"/>
  <c r="N8" i="12"/>
  <c r="J32" i="11"/>
  <c r="O32" i="11" s="1"/>
  <c r="D32" i="11"/>
  <c r="M31" i="11"/>
  <c r="J31" i="11"/>
  <c r="O31" i="11" s="1"/>
  <c r="D31" i="11"/>
  <c r="N30" i="11"/>
  <c r="L30" i="11"/>
  <c r="J30" i="11" s="1"/>
  <c r="M30" i="11" s="1"/>
  <c r="H30" i="11"/>
  <c r="F30" i="11"/>
  <c r="O29" i="11"/>
  <c r="M29" i="11"/>
  <c r="J29" i="11"/>
  <c r="D29" i="11"/>
  <c r="I29" i="11" s="1"/>
  <c r="J28" i="11"/>
  <c r="M28" i="11" s="1"/>
  <c r="D28" i="11"/>
  <c r="J27" i="11"/>
  <c r="M27" i="11" s="1"/>
  <c r="D27" i="11"/>
  <c r="I27" i="11" s="1"/>
  <c r="J26" i="11"/>
  <c r="M26" i="11" s="1"/>
  <c r="D26" i="11"/>
  <c r="J25" i="11"/>
  <c r="M25" i="11" s="1"/>
  <c r="D25" i="11"/>
  <c r="I25" i="11" s="1"/>
  <c r="J24" i="11"/>
  <c r="M24" i="11" s="1"/>
  <c r="D24" i="11"/>
  <c r="J23" i="11"/>
  <c r="M23" i="11" s="1"/>
  <c r="D23" i="11"/>
  <c r="I23" i="11" s="1"/>
  <c r="J22" i="11"/>
  <c r="M22" i="11" s="1"/>
  <c r="D22" i="11"/>
  <c r="J21" i="11"/>
  <c r="M21" i="11" s="1"/>
  <c r="G21" i="11"/>
  <c r="D21" i="11"/>
  <c r="I21" i="11" s="1"/>
  <c r="J20" i="11"/>
  <c r="O20" i="11" s="1"/>
  <c r="D20" i="11"/>
  <c r="J19" i="11"/>
  <c r="O19" i="11" s="1"/>
  <c r="D19" i="11"/>
  <c r="I19" i="11" s="1"/>
  <c r="J18" i="11"/>
  <c r="O18" i="11" s="1"/>
  <c r="D18" i="11"/>
  <c r="J17" i="11"/>
  <c r="O17" i="11" s="1"/>
  <c r="G17" i="11"/>
  <c r="D17" i="11"/>
  <c r="I17" i="11" s="1"/>
  <c r="J16" i="11"/>
  <c r="O16" i="11" s="1"/>
  <c r="D16" i="11"/>
  <c r="J15" i="11"/>
  <c r="O15" i="11" s="1"/>
  <c r="D15" i="11"/>
  <c r="I15" i="11" s="1"/>
  <c r="J14" i="11"/>
  <c r="O14" i="11" s="1"/>
  <c r="D14" i="11"/>
  <c r="J13" i="11"/>
  <c r="O13" i="11" s="1"/>
  <c r="D13" i="11"/>
  <c r="I13" i="11" s="1"/>
  <c r="J12" i="11"/>
  <c r="M12" i="11" s="1"/>
  <c r="D12" i="11"/>
  <c r="J11" i="11"/>
  <c r="M11" i="11" s="1"/>
  <c r="D11" i="11"/>
  <c r="I11" i="11" s="1"/>
  <c r="J10" i="11"/>
  <c r="M10" i="11" s="1"/>
  <c r="D10" i="11"/>
  <c r="I10" i="11" s="1"/>
  <c r="N9" i="11"/>
  <c r="L9" i="11"/>
  <c r="L8" i="11" s="1"/>
  <c r="J9" i="11"/>
  <c r="H9" i="11"/>
  <c r="F9" i="11"/>
  <c r="N8" i="11"/>
  <c r="J32" i="10"/>
  <c r="O32" i="10" s="1"/>
  <c r="D32" i="10"/>
  <c r="J31" i="10"/>
  <c r="O31" i="10" s="1"/>
  <c r="D31" i="10"/>
  <c r="I31" i="10" s="1"/>
  <c r="N30" i="10"/>
  <c r="L30" i="10"/>
  <c r="H30" i="10"/>
  <c r="F30" i="10"/>
  <c r="J29" i="10"/>
  <c r="O29" i="10" s="1"/>
  <c r="D29" i="10"/>
  <c r="J28" i="10"/>
  <c r="O28" i="10" s="1"/>
  <c r="D28" i="10"/>
  <c r="I28" i="10" s="1"/>
  <c r="J27" i="10"/>
  <c r="O27" i="10" s="1"/>
  <c r="D27" i="10"/>
  <c r="J26" i="10"/>
  <c r="O26" i="10" s="1"/>
  <c r="D26" i="10"/>
  <c r="J25" i="10"/>
  <c r="M25" i="10" s="1"/>
  <c r="D25" i="10"/>
  <c r="J24" i="10"/>
  <c r="M24" i="10" s="1"/>
  <c r="D24" i="10"/>
  <c r="I24" i="10" s="1"/>
  <c r="J23" i="10"/>
  <c r="M23" i="10" s="1"/>
  <c r="D23" i="10"/>
  <c r="J22" i="10"/>
  <c r="M22" i="10" s="1"/>
  <c r="D22" i="10"/>
  <c r="J21" i="10"/>
  <c r="M21" i="10" s="1"/>
  <c r="D21" i="10"/>
  <c r="J20" i="10"/>
  <c r="M20" i="10" s="1"/>
  <c r="D20" i="10"/>
  <c r="I20" i="10" s="1"/>
  <c r="J19" i="10"/>
  <c r="M19" i="10" s="1"/>
  <c r="D19" i="10"/>
  <c r="J18" i="10"/>
  <c r="M18" i="10" s="1"/>
  <c r="D18" i="10"/>
  <c r="J17" i="10"/>
  <c r="O17" i="10" s="1"/>
  <c r="D17" i="10"/>
  <c r="J16" i="10"/>
  <c r="O16" i="10" s="1"/>
  <c r="D16" i="10"/>
  <c r="I16" i="10" s="1"/>
  <c r="J15" i="10"/>
  <c r="O15" i="10" s="1"/>
  <c r="D15" i="10"/>
  <c r="D9" i="10" s="1"/>
  <c r="J14" i="10"/>
  <c r="O14" i="10" s="1"/>
  <c r="D14" i="10"/>
  <c r="J13" i="10"/>
  <c r="M13" i="10" s="1"/>
  <c r="D13" i="10"/>
  <c r="O12" i="10"/>
  <c r="M12" i="10"/>
  <c r="K12" i="10" s="1"/>
  <c r="J12" i="10"/>
  <c r="D12" i="10"/>
  <c r="I12" i="10" s="1"/>
  <c r="J11" i="10"/>
  <c r="O11" i="10" s="1"/>
  <c r="D11" i="10"/>
  <c r="O10" i="10"/>
  <c r="M10" i="10"/>
  <c r="K10" i="10" s="1"/>
  <c r="J10" i="10"/>
  <c r="D10" i="10"/>
  <c r="N9" i="10"/>
  <c r="L9" i="10"/>
  <c r="H9" i="10"/>
  <c r="F9" i="10"/>
  <c r="L8" i="10"/>
  <c r="J32" i="9"/>
  <c r="O32" i="9" s="1"/>
  <c r="D32" i="9"/>
  <c r="I32" i="9" s="1"/>
  <c r="J31" i="9"/>
  <c r="M31" i="9" s="1"/>
  <c r="D31" i="9"/>
  <c r="N30" i="9"/>
  <c r="L30" i="9"/>
  <c r="H30" i="9"/>
  <c r="F30" i="9"/>
  <c r="D30" i="9"/>
  <c r="G30" i="9" s="1"/>
  <c r="J29" i="9"/>
  <c r="M29" i="9" s="1"/>
  <c r="D29" i="9"/>
  <c r="J28" i="9"/>
  <c r="M28" i="9" s="1"/>
  <c r="D28" i="9"/>
  <c r="O27" i="9"/>
  <c r="J27" i="9"/>
  <c r="M27" i="9" s="1"/>
  <c r="D27" i="9"/>
  <c r="J26" i="9"/>
  <c r="M26" i="9" s="1"/>
  <c r="D26" i="9"/>
  <c r="J25" i="9"/>
  <c r="M25" i="9" s="1"/>
  <c r="D25" i="9"/>
  <c r="J24" i="9"/>
  <c r="M24" i="9" s="1"/>
  <c r="D24" i="9"/>
  <c r="J23" i="9"/>
  <c r="M23" i="9" s="1"/>
  <c r="D23" i="9"/>
  <c r="J22" i="9"/>
  <c r="M22" i="9" s="1"/>
  <c r="D22" i="9"/>
  <c r="J21" i="9"/>
  <c r="M21" i="9" s="1"/>
  <c r="D21" i="9"/>
  <c r="J20" i="9"/>
  <c r="M20" i="9" s="1"/>
  <c r="D20" i="9"/>
  <c r="O19" i="9"/>
  <c r="J19" i="9"/>
  <c r="M19" i="9" s="1"/>
  <c r="D19" i="9"/>
  <c r="J18" i="9"/>
  <c r="M18" i="9" s="1"/>
  <c r="D18" i="9"/>
  <c r="J17" i="9"/>
  <c r="M17" i="9" s="1"/>
  <c r="D17" i="9"/>
  <c r="J16" i="9"/>
  <c r="M16" i="9" s="1"/>
  <c r="D16" i="9"/>
  <c r="J15" i="9"/>
  <c r="M15" i="9" s="1"/>
  <c r="D15" i="9"/>
  <c r="J14" i="9"/>
  <c r="M14" i="9" s="1"/>
  <c r="D14" i="9"/>
  <c r="J13" i="9"/>
  <c r="M13" i="9" s="1"/>
  <c r="D13" i="9"/>
  <c r="J12" i="9"/>
  <c r="M12" i="9" s="1"/>
  <c r="D12" i="9"/>
  <c r="J11" i="9"/>
  <c r="M11" i="9" s="1"/>
  <c r="D11" i="9"/>
  <c r="J10" i="9"/>
  <c r="M10" i="9" s="1"/>
  <c r="D10" i="9"/>
  <c r="N9" i="9"/>
  <c r="N8" i="9" s="1"/>
  <c r="L9" i="9"/>
  <c r="J9" i="9" s="1"/>
  <c r="O9" i="9" s="1"/>
  <c r="H9" i="9"/>
  <c r="F9" i="9"/>
  <c r="H8" i="9"/>
  <c r="F8" i="9"/>
  <c r="D32" i="8"/>
  <c r="M31" i="8"/>
  <c r="J31" i="8"/>
  <c r="O31" i="8" s="1"/>
  <c r="D31" i="8"/>
  <c r="N30" i="8"/>
  <c r="L30" i="8"/>
  <c r="H30" i="8"/>
  <c r="F30" i="8"/>
  <c r="O29" i="8"/>
  <c r="M29" i="8"/>
  <c r="J29" i="8"/>
  <c r="D29" i="8"/>
  <c r="I29" i="8" s="1"/>
  <c r="J28" i="8"/>
  <c r="M28" i="8" s="1"/>
  <c r="D28" i="8"/>
  <c r="O27" i="8"/>
  <c r="M27" i="8"/>
  <c r="J27" i="8"/>
  <c r="G27" i="8"/>
  <c r="D27" i="8"/>
  <c r="I27" i="8" s="1"/>
  <c r="J26" i="8"/>
  <c r="M26" i="8" s="1"/>
  <c r="D26" i="8"/>
  <c r="J25" i="8"/>
  <c r="M25" i="8" s="1"/>
  <c r="D25" i="8"/>
  <c r="I25" i="8" s="1"/>
  <c r="J24" i="8"/>
  <c r="M24" i="8" s="1"/>
  <c r="D24" i="8"/>
  <c r="J23" i="8"/>
  <c r="M23" i="8" s="1"/>
  <c r="G23" i="8"/>
  <c r="D23" i="8"/>
  <c r="I23" i="8" s="1"/>
  <c r="J22" i="8"/>
  <c r="O22" i="8" s="1"/>
  <c r="D22" i="8"/>
  <c r="J21" i="8"/>
  <c r="O21" i="8" s="1"/>
  <c r="D21" i="8"/>
  <c r="I21" i="8" s="1"/>
  <c r="J20" i="8"/>
  <c r="O20" i="8" s="1"/>
  <c r="D20" i="8"/>
  <c r="O19" i="8"/>
  <c r="J19" i="8"/>
  <c r="M19" i="8" s="1"/>
  <c r="D19" i="8"/>
  <c r="I19" i="8" s="1"/>
  <c r="J18" i="8"/>
  <c r="M18" i="8" s="1"/>
  <c r="D18" i="8"/>
  <c r="J17" i="8"/>
  <c r="M17" i="8" s="1"/>
  <c r="D17" i="8"/>
  <c r="I17" i="8" s="1"/>
  <c r="J16" i="8"/>
  <c r="M16" i="8" s="1"/>
  <c r="D16" i="8"/>
  <c r="J15" i="8"/>
  <c r="M15" i="8" s="1"/>
  <c r="G15" i="8"/>
  <c r="D15" i="8"/>
  <c r="I15" i="8" s="1"/>
  <c r="J14" i="8"/>
  <c r="O14" i="8" s="1"/>
  <c r="D14" i="8"/>
  <c r="J13" i="8"/>
  <c r="O13" i="8" s="1"/>
  <c r="D13" i="8"/>
  <c r="I13" i="8" s="1"/>
  <c r="J12" i="8"/>
  <c r="O12" i="8" s="1"/>
  <c r="D12" i="8"/>
  <c r="J11" i="8"/>
  <c r="M11" i="8" s="1"/>
  <c r="D11" i="8"/>
  <c r="I11" i="8" s="1"/>
  <c r="J10" i="8"/>
  <c r="M10" i="8" s="1"/>
  <c r="D10" i="8"/>
  <c r="N9" i="8"/>
  <c r="N8" i="8" s="1"/>
  <c r="L9" i="8"/>
  <c r="L8" i="8" s="1"/>
  <c r="H9" i="8"/>
  <c r="F9" i="8"/>
  <c r="J32" i="7"/>
  <c r="O32" i="7" s="1"/>
  <c r="D32" i="7"/>
  <c r="I32" i="7" s="1"/>
  <c r="J31" i="7"/>
  <c r="M31" i="7" s="1"/>
  <c r="D31" i="7"/>
  <c r="I31" i="7" s="1"/>
  <c r="N30" i="7"/>
  <c r="N8" i="7" s="1"/>
  <c r="L30" i="7"/>
  <c r="H30" i="7"/>
  <c r="F30" i="7"/>
  <c r="J29" i="7"/>
  <c r="O29" i="7" s="1"/>
  <c r="G29" i="7"/>
  <c r="D29" i="7"/>
  <c r="I29" i="7" s="1"/>
  <c r="J28" i="7"/>
  <c r="O28" i="7" s="1"/>
  <c r="D28" i="7"/>
  <c r="I28" i="7" s="1"/>
  <c r="J27" i="7"/>
  <c r="O27" i="7" s="1"/>
  <c r="D27" i="7"/>
  <c r="I27" i="7" s="1"/>
  <c r="J26" i="7"/>
  <c r="O26" i="7" s="1"/>
  <c r="D26" i="7"/>
  <c r="I26" i="7" s="1"/>
  <c r="J25" i="7"/>
  <c r="O25" i="7" s="1"/>
  <c r="D25" i="7"/>
  <c r="I25" i="7" s="1"/>
  <c r="J24" i="7"/>
  <c r="O24" i="7" s="1"/>
  <c r="D24" i="7"/>
  <c r="I24" i="7" s="1"/>
  <c r="J23" i="7"/>
  <c r="O23" i="7" s="1"/>
  <c r="D23" i="7"/>
  <c r="I23" i="7" s="1"/>
  <c r="J22" i="7"/>
  <c r="O22" i="7" s="1"/>
  <c r="D22" i="7"/>
  <c r="I22" i="7" s="1"/>
  <c r="J21" i="7"/>
  <c r="O21" i="7" s="1"/>
  <c r="D21" i="7"/>
  <c r="I21" i="7" s="1"/>
  <c r="J20" i="7"/>
  <c r="O20" i="7" s="1"/>
  <c r="D20" i="7"/>
  <c r="I20" i="7" s="1"/>
  <c r="J19" i="7"/>
  <c r="O19" i="7" s="1"/>
  <c r="D19" i="7"/>
  <c r="I19" i="7" s="1"/>
  <c r="J18" i="7"/>
  <c r="O18" i="7" s="1"/>
  <c r="D18" i="7"/>
  <c r="I18" i="7" s="1"/>
  <c r="J17" i="7"/>
  <c r="O17" i="7" s="1"/>
  <c r="D17" i="7"/>
  <c r="I17" i="7" s="1"/>
  <c r="J16" i="7"/>
  <c r="O16" i="7" s="1"/>
  <c r="D16" i="7"/>
  <c r="I16" i="7" s="1"/>
  <c r="J15" i="7"/>
  <c r="O15" i="7" s="1"/>
  <c r="D15" i="7"/>
  <c r="I15" i="7" s="1"/>
  <c r="J14" i="7"/>
  <c r="O14" i="7" s="1"/>
  <c r="D14" i="7"/>
  <c r="I14" i="7" s="1"/>
  <c r="J13" i="7"/>
  <c r="O13" i="7" s="1"/>
  <c r="D13" i="7"/>
  <c r="I13" i="7" s="1"/>
  <c r="J12" i="7"/>
  <c r="O12" i="7" s="1"/>
  <c r="D12" i="7"/>
  <c r="I12" i="7" s="1"/>
  <c r="J11" i="7"/>
  <c r="O11" i="7" s="1"/>
  <c r="D11" i="7"/>
  <c r="I11" i="7" s="1"/>
  <c r="J10" i="7"/>
  <c r="O10" i="7" s="1"/>
  <c r="D10" i="7"/>
  <c r="I10" i="7" s="1"/>
  <c r="N9" i="7"/>
  <c r="L9" i="7"/>
  <c r="H9" i="7"/>
  <c r="F9" i="7"/>
  <c r="J32" i="6"/>
  <c r="O32" i="6" s="1"/>
  <c r="D32" i="6"/>
  <c r="J31" i="6"/>
  <c r="O31" i="6" s="1"/>
  <c r="D31" i="6"/>
  <c r="N30" i="6"/>
  <c r="L30" i="6"/>
  <c r="L8" i="6" s="1"/>
  <c r="H30" i="6"/>
  <c r="F30" i="6"/>
  <c r="J29" i="6"/>
  <c r="O29" i="6" s="1"/>
  <c r="D29" i="6"/>
  <c r="I29" i="6" s="1"/>
  <c r="J28" i="6"/>
  <c r="O28" i="6" s="1"/>
  <c r="D28" i="6"/>
  <c r="I28" i="6" s="1"/>
  <c r="J27" i="6"/>
  <c r="O27" i="6" s="1"/>
  <c r="D27" i="6"/>
  <c r="I27" i="6" s="1"/>
  <c r="J26" i="6"/>
  <c r="O26" i="6" s="1"/>
  <c r="D26" i="6"/>
  <c r="I26" i="6" s="1"/>
  <c r="J25" i="6"/>
  <c r="M25" i="6" s="1"/>
  <c r="D25" i="6"/>
  <c r="I25" i="6" s="1"/>
  <c r="J24" i="6"/>
  <c r="M24" i="6" s="1"/>
  <c r="D24" i="6"/>
  <c r="J23" i="6"/>
  <c r="M23" i="6" s="1"/>
  <c r="D23" i="6"/>
  <c r="I23" i="6" s="1"/>
  <c r="J22" i="6"/>
  <c r="M22" i="6" s="1"/>
  <c r="D22" i="6"/>
  <c r="J21" i="6"/>
  <c r="M21" i="6" s="1"/>
  <c r="D21" i="6"/>
  <c r="I21" i="6" s="1"/>
  <c r="J20" i="6"/>
  <c r="M20" i="6" s="1"/>
  <c r="D20" i="6"/>
  <c r="J19" i="6"/>
  <c r="O19" i="6" s="1"/>
  <c r="D19" i="6"/>
  <c r="I19" i="6" s="1"/>
  <c r="J18" i="6"/>
  <c r="O18" i="6" s="1"/>
  <c r="D18" i="6"/>
  <c r="J17" i="6"/>
  <c r="O17" i="6" s="1"/>
  <c r="G17" i="6"/>
  <c r="D17" i="6"/>
  <c r="I17" i="6" s="1"/>
  <c r="J16" i="6"/>
  <c r="M16" i="6" s="1"/>
  <c r="D16" i="6"/>
  <c r="J15" i="6"/>
  <c r="O15" i="6" s="1"/>
  <c r="D15" i="6"/>
  <c r="J14" i="6"/>
  <c r="M14" i="6" s="1"/>
  <c r="D14" i="6"/>
  <c r="J13" i="6"/>
  <c r="M13" i="6" s="1"/>
  <c r="D13" i="6"/>
  <c r="J12" i="6"/>
  <c r="O12" i="6" s="1"/>
  <c r="D12" i="6"/>
  <c r="I12" i="6" s="1"/>
  <c r="J11" i="6"/>
  <c r="O11" i="6" s="1"/>
  <c r="D11" i="6"/>
  <c r="I11" i="6" s="1"/>
  <c r="J10" i="6"/>
  <c r="O10" i="6" s="1"/>
  <c r="D10" i="6"/>
  <c r="I10" i="6" s="1"/>
  <c r="N9" i="6"/>
  <c r="J9" i="6" s="1"/>
  <c r="M9" i="6" s="1"/>
  <c r="L9" i="6"/>
  <c r="H9" i="6"/>
  <c r="F9" i="6"/>
  <c r="J32" i="5"/>
  <c r="O32" i="5" s="1"/>
  <c r="D32" i="5"/>
  <c r="M31" i="5"/>
  <c r="J31" i="5"/>
  <c r="O31" i="5" s="1"/>
  <c r="D31" i="5"/>
  <c r="N30" i="5"/>
  <c r="L30" i="5"/>
  <c r="L8" i="5" s="1"/>
  <c r="H30" i="5"/>
  <c r="F30" i="5"/>
  <c r="O29" i="5"/>
  <c r="M29" i="5"/>
  <c r="J29" i="5"/>
  <c r="D29" i="5"/>
  <c r="I29" i="5" s="1"/>
  <c r="J28" i="5"/>
  <c r="O28" i="5" s="1"/>
  <c r="D28" i="5"/>
  <c r="O27" i="5"/>
  <c r="M27" i="5"/>
  <c r="K27" i="5" s="1"/>
  <c r="J27" i="5"/>
  <c r="D27" i="5"/>
  <c r="I27" i="5" s="1"/>
  <c r="J26" i="5"/>
  <c r="M26" i="5" s="1"/>
  <c r="D26" i="5"/>
  <c r="J25" i="5"/>
  <c r="M25" i="5" s="1"/>
  <c r="D25" i="5"/>
  <c r="I25" i="5" s="1"/>
  <c r="J24" i="5"/>
  <c r="M24" i="5" s="1"/>
  <c r="D24" i="5"/>
  <c r="J23" i="5"/>
  <c r="M23" i="5" s="1"/>
  <c r="D23" i="5"/>
  <c r="I23" i="5" s="1"/>
  <c r="J22" i="5"/>
  <c r="M22" i="5" s="1"/>
  <c r="D22" i="5"/>
  <c r="J21" i="5"/>
  <c r="M21" i="5" s="1"/>
  <c r="D21" i="5"/>
  <c r="I21" i="5" s="1"/>
  <c r="J20" i="5"/>
  <c r="M20" i="5" s="1"/>
  <c r="D20" i="5"/>
  <c r="J19" i="5"/>
  <c r="M19" i="5" s="1"/>
  <c r="D19" i="5"/>
  <c r="I19" i="5" s="1"/>
  <c r="J18" i="5"/>
  <c r="M18" i="5" s="1"/>
  <c r="D18" i="5"/>
  <c r="J17" i="5"/>
  <c r="O17" i="5" s="1"/>
  <c r="D17" i="5"/>
  <c r="I17" i="5" s="1"/>
  <c r="J16" i="5"/>
  <c r="O16" i="5" s="1"/>
  <c r="D16" i="5"/>
  <c r="J15" i="5"/>
  <c r="M15" i="5" s="1"/>
  <c r="D15" i="5"/>
  <c r="I15" i="5" s="1"/>
  <c r="J14" i="5"/>
  <c r="M14" i="5" s="1"/>
  <c r="D14" i="5"/>
  <c r="J13" i="5"/>
  <c r="M13" i="5" s="1"/>
  <c r="D13" i="5"/>
  <c r="I13" i="5" s="1"/>
  <c r="J12" i="5"/>
  <c r="M12" i="5" s="1"/>
  <c r="D12" i="5"/>
  <c r="J11" i="5"/>
  <c r="M11" i="5" s="1"/>
  <c r="D11" i="5"/>
  <c r="I11" i="5" s="1"/>
  <c r="J10" i="5"/>
  <c r="M10" i="5" s="1"/>
  <c r="D10" i="5"/>
  <c r="N9" i="5"/>
  <c r="L9" i="5"/>
  <c r="H9" i="5"/>
  <c r="F9" i="5"/>
  <c r="J32" i="4"/>
  <c r="O32" i="4" s="1"/>
  <c r="D32" i="4"/>
  <c r="J31" i="4"/>
  <c r="M31" i="4" s="1"/>
  <c r="D31" i="4"/>
  <c r="I31" i="4" s="1"/>
  <c r="N30" i="4"/>
  <c r="L30" i="4"/>
  <c r="J30" i="4" s="1"/>
  <c r="M30" i="4" s="1"/>
  <c r="H30" i="4"/>
  <c r="F30" i="4"/>
  <c r="J29" i="4"/>
  <c r="O29" i="4" s="1"/>
  <c r="D29" i="4"/>
  <c r="J28" i="4"/>
  <c r="O28" i="4" s="1"/>
  <c r="D28" i="4"/>
  <c r="I28" i="4" s="1"/>
  <c r="J27" i="4"/>
  <c r="M27" i="4" s="1"/>
  <c r="D27" i="4"/>
  <c r="J26" i="4"/>
  <c r="M26" i="4" s="1"/>
  <c r="D26" i="4"/>
  <c r="J25" i="4"/>
  <c r="M25" i="4" s="1"/>
  <c r="D25" i="4"/>
  <c r="J24" i="4"/>
  <c r="M24" i="4" s="1"/>
  <c r="G24" i="4"/>
  <c r="D24" i="4"/>
  <c r="I24" i="4" s="1"/>
  <c r="J23" i="4"/>
  <c r="M23" i="4" s="1"/>
  <c r="D23" i="4"/>
  <c r="J22" i="4"/>
  <c r="M22" i="4" s="1"/>
  <c r="D22" i="4"/>
  <c r="J21" i="4"/>
  <c r="O21" i="4" s="1"/>
  <c r="D21" i="4"/>
  <c r="J20" i="4"/>
  <c r="O20" i="4" s="1"/>
  <c r="D20" i="4"/>
  <c r="I20" i="4" s="1"/>
  <c r="J19" i="4"/>
  <c r="O19" i="4" s="1"/>
  <c r="D19" i="4"/>
  <c r="J18" i="4"/>
  <c r="O18" i="4" s="1"/>
  <c r="D18" i="4"/>
  <c r="J17" i="4"/>
  <c r="M17" i="4" s="1"/>
  <c r="D17" i="4"/>
  <c r="J16" i="4"/>
  <c r="M16" i="4" s="1"/>
  <c r="D16" i="4"/>
  <c r="I16" i="4" s="1"/>
  <c r="J15" i="4"/>
  <c r="M15" i="4" s="1"/>
  <c r="D15" i="4"/>
  <c r="J14" i="4"/>
  <c r="M14" i="4" s="1"/>
  <c r="D14" i="4"/>
  <c r="J13" i="4"/>
  <c r="O13" i="4" s="1"/>
  <c r="D13" i="4"/>
  <c r="J12" i="4"/>
  <c r="O12" i="4" s="1"/>
  <c r="G12" i="4"/>
  <c r="D12" i="4"/>
  <c r="I12" i="4" s="1"/>
  <c r="J11" i="4"/>
  <c r="O11" i="4" s="1"/>
  <c r="D11" i="4"/>
  <c r="I11" i="4" s="1"/>
  <c r="J10" i="4"/>
  <c r="O10" i="4" s="1"/>
  <c r="D10" i="4"/>
  <c r="I10" i="4" s="1"/>
  <c r="N9" i="4"/>
  <c r="L9" i="4"/>
  <c r="L8" i="4" s="1"/>
  <c r="H9" i="4"/>
  <c r="F9" i="4"/>
  <c r="H8" i="4"/>
  <c r="D11" i="3"/>
  <c r="I11" i="3" s="1"/>
  <c r="D12" i="3"/>
  <c r="I12" i="3" s="1"/>
  <c r="D13" i="3"/>
  <c r="I13" i="3" s="1"/>
  <c r="D14" i="3"/>
  <c r="I14" i="3" s="1"/>
  <c r="D15" i="3"/>
  <c r="I15" i="3" s="1"/>
  <c r="D16" i="3"/>
  <c r="I16" i="3" s="1"/>
  <c r="D17" i="3"/>
  <c r="I17" i="3" s="1"/>
  <c r="D18" i="3"/>
  <c r="I18" i="3" s="1"/>
  <c r="D19" i="3"/>
  <c r="I19" i="3" s="1"/>
  <c r="D20" i="3"/>
  <c r="I20" i="3" s="1"/>
  <c r="D21" i="3"/>
  <c r="I21" i="3" s="1"/>
  <c r="D22" i="3"/>
  <c r="I22" i="3" s="1"/>
  <c r="D23" i="3"/>
  <c r="I23" i="3" s="1"/>
  <c r="D24" i="3"/>
  <c r="I24" i="3" s="1"/>
  <c r="D25" i="3"/>
  <c r="I25" i="3" s="1"/>
  <c r="D26" i="3"/>
  <c r="I26" i="3" s="1"/>
  <c r="D27" i="3"/>
  <c r="I27" i="3" s="1"/>
  <c r="D28" i="3"/>
  <c r="I28" i="3" s="1"/>
  <c r="D29" i="3"/>
  <c r="I29" i="3" s="1"/>
  <c r="D30" i="3"/>
  <c r="D31" i="3"/>
  <c r="I31" i="3" s="1"/>
  <c r="D32" i="3"/>
  <c r="I32" i="3" s="1"/>
  <c r="J32" i="3"/>
  <c r="M32" i="3" s="1"/>
  <c r="J31" i="3"/>
  <c r="M31" i="3" s="1"/>
  <c r="G31" i="3"/>
  <c r="N30" i="3"/>
  <c r="L30" i="3"/>
  <c r="J30" i="3"/>
  <c r="M30" i="3" s="1"/>
  <c r="H30" i="3"/>
  <c r="F30" i="3"/>
  <c r="J29" i="3"/>
  <c r="O29" i="3" s="1"/>
  <c r="J28" i="3"/>
  <c r="M28" i="3" s="1"/>
  <c r="G28" i="3"/>
  <c r="J27" i="3"/>
  <c r="M27" i="3" s="1"/>
  <c r="J26" i="3"/>
  <c r="M26" i="3" s="1"/>
  <c r="G26" i="3"/>
  <c r="J25" i="3"/>
  <c r="M25" i="3" s="1"/>
  <c r="J24" i="3"/>
  <c r="M24" i="3" s="1"/>
  <c r="G24" i="3"/>
  <c r="J23" i="3"/>
  <c r="M23" i="3" s="1"/>
  <c r="J22" i="3"/>
  <c r="M22" i="3" s="1"/>
  <c r="J21" i="3"/>
  <c r="M21" i="3" s="1"/>
  <c r="J20" i="3"/>
  <c r="M20" i="3" s="1"/>
  <c r="G20" i="3"/>
  <c r="J19" i="3"/>
  <c r="M19" i="3" s="1"/>
  <c r="J18" i="3"/>
  <c r="M18" i="3" s="1"/>
  <c r="G18" i="3"/>
  <c r="J17" i="3"/>
  <c r="M17" i="3" s="1"/>
  <c r="J16" i="3"/>
  <c r="O16" i="3" s="1"/>
  <c r="G16" i="3"/>
  <c r="J15" i="3"/>
  <c r="M15" i="3" s="1"/>
  <c r="J14" i="3"/>
  <c r="O14" i="3" s="1"/>
  <c r="J13" i="3"/>
  <c r="M13" i="3" s="1"/>
  <c r="J12" i="3"/>
  <c r="O12" i="3" s="1"/>
  <c r="G12" i="3"/>
  <c r="J11" i="3"/>
  <c r="O11" i="3" s="1"/>
  <c r="J10" i="3"/>
  <c r="M10" i="3" s="1"/>
  <c r="D10" i="3"/>
  <c r="N9" i="3"/>
  <c r="L9" i="3"/>
  <c r="H9" i="3"/>
  <c r="F9" i="3"/>
  <c r="H30" i="1"/>
  <c r="F30" i="1"/>
  <c r="H30" i="2"/>
  <c r="F30" i="2"/>
  <c r="D30" i="2" s="1"/>
  <c r="J32" i="2"/>
  <c r="O32" i="2" s="1"/>
  <c r="D32" i="2"/>
  <c r="J31" i="2"/>
  <c r="O31" i="2" s="1"/>
  <c r="D31" i="2"/>
  <c r="N30" i="2"/>
  <c r="L30" i="2"/>
  <c r="J29" i="2"/>
  <c r="O29" i="2" s="1"/>
  <c r="J28" i="2"/>
  <c r="O28" i="2" s="1"/>
  <c r="J27" i="2"/>
  <c r="O27" i="2" s="1"/>
  <c r="J26" i="2"/>
  <c r="O26" i="2" s="1"/>
  <c r="J25" i="2"/>
  <c r="O25" i="2" s="1"/>
  <c r="J24" i="2"/>
  <c r="O24" i="2" s="1"/>
  <c r="J23" i="2"/>
  <c r="O23" i="2" s="1"/>
  <c r="J22" i="2"/>
  <c r="O22" i="2" s="1"/>
  <c r="J21" i="2"/>
  <c r="O21" i="2" s="1"/>
  <c r="J20" i="2"/>
  <c r="O20" i="2" s="1"/>
  <c r="J19" i="2"/>
  <c r="O19" i="2" s="1"/>
  <c r="J18" i="2"/>
  <c r="O18" i="2" s="1"/>
  <c r="J17" i="2"/>
  <c r="O17" i="2" s="1"/>
  <c r="J16" i="2"/>
  <c r="O16" i="2" s="1"/>
  <c r="J15" i="2"/>
  <c r="O15" i="2" s="1"/>
  <c r="J14" i="2"/>
  <c r="O14" i="2" s="1"/>
  <c r="J13" i="2"/>
  <c r="O13" i="2" s="1"/>
  <c r="J12" i="2"/>
  <c r="O12" i="2" s="1"/>
  <c r="J11" i="2"/>
  <c r="O11" i="2" s="1"/>
  <c r="J10" i="2"/>
  <c r="O10" i="2" s="1"/>
  <c r="D10" i="2"/>
  <c r="I10" i="2" s="1"/>
  <c r="N9" i="2"/>
  <c r="L9" i="2"/>
  <c r="H9" i="2"/>
  <c r="F9" i="2"/>
  <c r="G22" i="8" l="1"/>
  <c r="I22" i="8"/>
  <c r="G20" i="9"/>
  <c r="I20" i="9"/>
  <c r="G19" i="10"/>
  <c r="I19" i="10"/>
  <c r="E19" i="10" s="1"/>
  <c r="G20" i="11"/>
  <c r="E20" i="11" s="1"/>
  <c r="I20" i="11"/>
  <c r="G10" i="12"/>
  <c r="I10" i="12"/>
  <c r="G16" i="4"/>
  <c r="K26" i="4"/>
  <c r="G29" i="4"/>
  <c r="I29" i="4"/>
  <c r="G10" i="5"/>
  <c r="E10" i="5" s="1"/>
  <c r="I10" i="5"/>
  <c r="G14" i="5"/>
  <c r="I14" i="5"/>
  <c r="G18" i="5"/>
  <c r="I18" i="5"/>
  <c r="G22" i="5"/>
  <c r="I22" i="5"/>
  <c r="E22" i="5" s="1"/>
  <c r="O25" i="5"/>
  <c r="K25" i="5" s="1"/>
  <c r="G32" i="5"/>
  <c r="I32" i="5"/>
  <c r="G15" i="6"/>
  <c r="I15" i="6"/>
  <c r="O21" i="6"/>
  <c r="K21" i="6" s="1"/>
  <c r="O24" i="6"/>
  <c r="G19" i="8"/>
  <c r="E19" i="8" s="1"/>
  <c r="O25" i="8"/>
  <c r="K25" i="8" s="1"/>
  <c r="G13" i="9"/>
  <c r="I13" i="9"/>
  <c r="G17" i="9"/>
  <c r="I17" i="9"/>
  <c r="G28" i="9"/>
  <c r="I28" i="9"/>
  <c r="M26" i="10"/>
  <c r="K26" i="10" s="1"/>
  <c r="M28" i="10"/>
  <c r="K28" i="10" s="1"/>
  <c r="M13" i="11"/>
  <c r="M15" i="11"/>
  <c r="G24" i="11"/>
  <c r="I24" i="11"/>
  <c r="G32" i="11"/>
  <c r="I32" i="11"/>
  <c r="O17" i="12"/>
  <c r="I30" i="12"/>
  <c r="F30" i="13"/>
  <c r="D30" i="1"/>
  <c r="G30" i="1"/>
  <c r="G22" i="3"/>
  <c r="G10" i="4"/>
  <c r="E10" i="4" s="1"/>
  <c r="G13" i="4"/>
  <c r="I13" i="4"/>
  <c r="E13" i="4" s="1"/>
  <c r="G20" i="4"/>
  <c r="E20" i="4" s="1"/>
  <c r="O26" i="4"/>
  <c r="G32" i="4"/>
  <c r="I32" i="4"/>
  <c r="G26" i="5"/>
  <c r="I26" i="5"/>
  <c r="G28" i="5"/>
  <c r="I28" i="5"/>
  <c r="E28" i="5" s="1"/>
  <c r="G22" i="6"/>
  <c r="E22" i="6" s="1"/>
  <c r="I22" i="6"/>
  <c r="G31" i="6"/>
  <c r="I31" i="6"/>
  <c r="G10" i="8"/>
  <c r="I10" i="8"/>
  <c r="O16" i="8"/>
  <c r="K19" i="8"/>
  <c r="G26" i="8"/>
  <c r="E26" i="8" s="1"/>
  <c r="I26" i="8"/>
  <c r="G28" i="8"/>
  <c r="I28" i="8"/>
  <c r="D8" i="9"/>
  <c r="G10" i="9"/>
  <c r="I10" i="9"/>
  <c r="G21" i="9"/>
  <c r="E21" i="9" s="1"/>
  <c r="I21" i="9"/>
  <c r="G25" i="9"/>
  <c r="I25" i="9"/>
  <c r="G31" i="9"/>
  <c r="I31" i="9"/>
  <c r="G11" i="10"/>
  <c r="I11" i="10"/>
  <c r="G13" i="10"/>
  <c r="E13" i="10" s="1"/>
  <c r="I13" i="10"/>
  <c r="H8" i="11"/>
  <c r="O11" i="11"/>
  <c r="M17" i="11"/>
  <c r="G28" i="11"/>
  <c r="E28" i="11" s="1"/>
  <c r="I28" i="11"/>
  <c r="F8" i="11"/>
  <c r="D8" i="11" s="1"/>
  <c r="G8" i="11" s="1"/>
  <c r="G18" i="12"/>
  <c r="E18" i="12" s="1"/>
  <c r="I18" i="12"/>
  <c r="G20" i="12"/>
  <c r="I20" i="12"/>
  <c r="G22" i="12"/>
  <c r="I22" i="12"/>
  <c r="E22" i="12" s="1"/>
  <c r="G24" i="12"/>
  <c r="I24" i="12"/>
  <c r="E24" i="12" s="1"/>
  <c r="G23" i="4"/>
  <c r="I23" i="4"/>
  <c r="G18" i="6"/>
  <c r="I18" i="6"/>
  <c r="G23" i="10"/>
  <c r="I23" i="10"/>
  <c r="G16" i="11"/>
  <c r="E16" i="11" s="1"/>
  <c r="I16" i="11"/>
  <c r="G31" i="2"/>
  <c r="I31" i="2"/>
  <c r="G20" i="8"/>
  <c r="I20" i="8"/>
  <c r="G26" i="9"/>
  <c r="I26" i="9"/>
  <c r="E26" i="9" s="1"/>
  <c r="M11" i="10"/>
  <c r="K11" i="10" s="1"/>
  <c r="G21" i="10"/>
  <c r="I21" i="10"/>
  <c r="G25" i="11"/>
  <c r="O28" i="11"/>
  <c r="G12" i="12"/>
  <c r="I12" i="12"/>
  <c r="M20" i="12"/>
  <c r="M22" i="12"/>
  <c r="K22" i="12" s="1"/>
  <c r="M24" i="12"/>
  <c r="G28" i="12"/>
  <c r="I28" i="12"/>
  <c r="I30" i="2"/>
  <c r="H30" i="13"/>
  <c r="I30" i="1"/>
  <c r="K25" i="6"/>
  <c r="I9" i="10"/>
  <c r="G29" i="10"/>
  <c r="I29" i="10"/>
  <c r="G12" i="11"/>
  <c r="I12" i="11"/>
  <c r="G18" i="11"/>
  <c r="I18" i="11"/>
  <c r="N8" i="2"/>
  <c r="M28" i="5"/>
  <c r="O22" i="6"/>
  <c r="G32" i="6"/>
  <c r="I32" i="6"/>
  <c r="E32" i="6" s="1"/>
  <c r="O26" i="8"/>
  <c r="M18" i="12"/>
  <c r="K18" i="12" s="1"/>
  <c r="I9" i="3"/>
  <c r="G11" i="4"/>
  <c r="E11" i="4" s="1"/>
  <c r="G18" i="4"/>
  <c r="I18" i="4"/>
  <c r="O24" i="4"/>
  <c r="O27" i="4"/>
  <c r="K27" i="4" s="1"/>
  <c r="G12" i="5"/>
  <c r="I12" i="5"/>
  <c r="E12" i="5" s="1"/>
  <c r="G16" i="5"/>
  <c r="E16" i="5" s="1"/>
  <c r="I16" i="5"/>
  <c r="G20" i="5"/>
  <c r="I20" i="5"/>
  <c r="G24" i="5"/>
  <c r="I24" i="5"/>
  <c r="O26" i="5"/>
  <c r="N8" i="5"/>
  <c r="J8" i="5" s="1"/>
  <c r="M8" i="5" s="1"/>
  <c r="G13" i="6"/>
  <c r="I13" i="6"/>
  <c r="F8" i="6"/>
  <c r="M22" i="7"/>
  <c r="K22" i="7" s="1"/>
  <c r="G11" i="8"/>
  <c r="O17" i="8"/>
  <c r="G24" i="8"/>
  <c r="I24" i="8"/>
  <c r="E24" i="8" s="1"/>
  <c r="O28" i="8"/>
  <c r="K28" i="8" s="1"/>
  <c r="G15" i="9"/>
  <c r="I15" i="9"/>
  <c r="G19" i="9"/>
  <c r="I19" i="9"/>
  <c r="G32" i="9"/>
  <c r="E32" i="9" s="1"/>
  <c r="O13" i="10"/>
  <c r="K13" i="10" s="1"/>
  <c r="M27" i="10"/>
  <c r="K27" i="10" s="1"/>
  <c r="M29" i="10"/>
  <c r="K29" i="10" s="1"/>
  <c r="G32" i="10"/>
  <c r="I32" i="10"/>
  <c r="O12" i="11"/>
  <c r="M14" i="11"/>
  <c r="M16" i="11"/>
  <c r="M18" i="11"/>
  <c r="G22" i="11"/>
  <c r="E22" i="11" s="1"/>
  <c r="I22" i="11"/>
  <c r="H8" i="12"/>
  <c r="G31" i="12"/>
  <c r="I31" i="12"/>
  <c r="G10" i="3"/>
  <c r="E10" i="3" s="1"/>
  <c r="I10" i="3"/>
  <c r="G26" i="4"/>
  <c r="E26" i="4" s="1"/>
  <c r="I26" i="4"/>
  <c r="K24" i="6"/>
  <c r="G24" i="9"/>
  <c r="I24" i="9"/>
  <c r="G17" i="4"/>
  <c r="I17" i="4"/>
  <c r="G16" i="6"/>
  <c r="I16" i="6"/>
  <c r="G14" i="8"/>
  <c r="I14" i="8"/>
  <c r="G14" i="9"/>
  <c r="I14" i="9"/>
  <c r="E14" i="9" s="1"/>
  <c r="G29" i="9"/>
  <c r="I29" i="9"/>
  <c r="E29" i="9" s="1"/>
  <c r="G27" i="10"/>
  <c r="E27" i="10" s="1"/>
  <c r="I27" i="10"/>
  <c r="G14" i="11"/>
  <c r="I14" i="11"/>
  <c r="G14" i="4"/>
  <c r="I14" i="4"/>
  <c r="G21" i="4"/>
  <c r="I21" i="4"/>
  <c r="H8" i="6"/>
  <c r="D8" i="6" s="1"/>
  <c r="I8" i="6" s="1"/>
  <c r="O25" i="6"/>
  <c r="L8" i="9"/>
  <c r="G22" i="9"/>
  <c r="I22" i="9"/>
  <c r="G17" i="10"/>
  <c r="I17" i="10"/>
  <c r="G25" i="10"/>
  <c r="E25" i="10" s="1"/>
  <c r="I25" i="10"/>
  <c r="G16" i="12"/>
  <c r="I16" i="12"/>
  <c r="G32" i="2"/>
  <c r="I32" i="2"/>
  <c r="L8" i="3"/>
  <c r="G14" i="3"/>
  <c r="I9" i="4"/>
  <c r="G15" i="4"/>
  <c r="I15" i="4"/>
  <c r="G22" i="4"/>
  <c r="I22" i="4"/>
  <c r="G25" i="4"/>
  <c r="I25" i="4"/>
  <c r="I9" i="5"/>
  <c r="G31" i="5"/>
  <c r="E31" i="5" s="1"/>
  <c r="I31" i="5"/>
  <c r="H8" i="7"/>
  <c r="G18" i="8"/>
  <c r="I18" i="8"/>
  <c r="G31" i="8"/>
  <c r="E31" i="8" s="1"/>
  <c r="I31" i="8"/>
  <c r="O11" i="9"/>
  <c r="G23" i="9"/>
  <c r="I23" i="9"/>
  <c r="G27" i="9"/>
  <c r="I27" i="9"/>
  <c r="G10" i="10"/>
  <c r="I10" i="10"/>
  <c r="E10" i="10" s="1"/>
  <c r="G14" i="10"/>
  <c r="E14" i="10" s="1"/>
  <c r="I14" i="10"/>
  <c r="G18" i="10"/>
  <c r="I18" i="10"/>
  <c r="G22" i="10"/>
  <c r="I22" i="10"/>
  <c r="E22" i="10" s="1"/>
  <c r="O25" i="10"/>
  <c r="G26" i="11"/>
  <c r="I26" i="11"/>
  <c r="E26" i="11" s="1"/>
  <c r="G29" i="11"/>
  <c r="G31" i="11"/>
  <c r="I31" i="11"/>
  <c r="O16" i="12"/>
  <c r="G16" i="8"/>
  <c r="E16" i="8" s="1"/>
  <c r="I16" i="8"/>
  <c r="G15" i="10"/>
  <c r="E15" i="10" s="1"/>
  <c r="I15" i="10"/>
  <c r="G14" i="12"/>
  <c r="I14" i="12"/>
  <c r="E14" i="12" s="1"/>
  <c r="G26" i="12"/>
  <c r="I26" i="12"/>
  <c r="G27" i="4"/>
  <c r="E27" i="4" s="1"/>
  <c r="I27" i="4"/>
  <c r="G18" i="9"/>
  <c r="E18" i="9" s="1"/>
  <c r="I18" i="9"/>
  <c r="H8" i="5"/>
  <c r="G20" i="6"/>
  <c r="I20" i="6"/>
  <c r="M14" i="7"/>
  <c r="K14" i="7" s="1"/>
  <c r="G11" i="9"/>
  <c r="I11" i="9"/>
  <c r="E11" i="9" s="1"/>
  <c r="I30" i="3"/>
  <c r="G19" i="4"/>
  <c r="I19" i="4"/>
  <c r="E19" i="4" s="1"/>
  <c r="G28" i="4"/>
  <c r="G14" i="6"/>
  <c r="I14" i="6"/>
  <c r="G21" i="6"/>
  <c r="G24" i="6"/>
  <c r="E24" i="6" s="1"/>
  <c r="I24" i="6"/>
  <c r="J30" i="6"/>
  <c r="M30" i="6" s="1"/>
  <c r="J30" i="7"/>
  <c r="M30" i="7" s="1"/>
  <c r="H8" i="8"/>
  <c r="G12" i="8"/>
  <c r="I12" i="8"/>
  <c r="I9" i="9"/>
  <c r="G12" i="9"/>
  <c r="I12" i="9"/>
  <c r="E12" i="9" s="1"/>
  <c r="G16" i="9"/>
  <c r="I16" i="9"/>
  <c r="I30" i="9"/>
  <c r="E30" i="9" s="1"/>
  <c r="H8" i="10"/>
  <c r="G26" i="10"/>
  <c r="I26" i="10"/>
  <c r="E26" i="10" s="1"/>
  <c r="G13" i="11"/>
  <c r="M25" i="12"/>
  <c r="K25" i="12" s="1"/>
  <c r="G32" i="12"/>
  <c r="I32" i="12"/>
  <c r="O30" i="12"/>
  <c r="J9" i="12"/>
  <c r="M9" i="12" s="1"/>
  <c r="K17" i="12"/>
  <c r="K16" i="12"/>
  <c r="O31" i="12"/>
  <c r="K31" i="12"/>
  <c r="O32" i="12"/>
  <c r="K32" i="12" s="1"/>
  <c r="O9" i="12"/>
  <c r="K9" i="12" s="1"/>
  <c r="M10" i="12"/>
  <c r="K10" i="12" s="1"/>
  <c r="M11" i="12"/>
  <c r="K11" i="12" s="1"/>
  <c r="M12" i="12"/>
  <c r="K12" i="12" s="1"/>
  <c r="M13" i="12"/>
  <c r="K13" i="12" s="1"/>
  <c r="M14" i="12"/>
  <c r="K14" i="12" s="1"/>
  <c r="M15" i="12"/>
  <c r="K15" i="12" s="1"/>
  <c r="M26" i="12"/>
  <c r="K26" i="12" s="1"/>
  <c r="M27" i="12"/>
  <c r="K27" i="12" s="1"/>
  <c r="M28" i="12"/>
  <c r="K28" i="12" s="1"/>
  <c r="M29" i="12"/>
  <c r="K29" i="12" s="1"/>
  <c r="K30" i="12"/>
  <c r="K24" i="12"/>
  <c r="L8" i="12"/>
  <c r="J8" i="12" s="1"/>
  <c r="M8" i="12" s="1"/>
  <c r="K19" i="12"/>
  <c r="K20" i="12"/>
  <c r="K21" i="12"/>
  <c r="K23" i="12"/>
  <c r="E16" i="12"/>
  <c r="E10" i="12"/>
  <c r="E26" i="12"/>
  <c r="E12" i="12"/>
  <c r="E20" i="12"/>
  <c r="E28" i="12"/>
  <c r="E31" i="12"/>
  <c r="D9" i="12"/>
  <c r="I9" i="12" s="1"/>
  <c r="E32" i="12"/>
  <c r="G11" i="12"/>
  <c r="E11" i="12" s="1"/>
  <c r="G13" i="12"/>
  <c r="E13" i="12" s="1"/>
  <c r="G15" i="12"/>
  <c r="E15" i="12" s="1"/>
  <c r="G17" i="12"/>
  <c r="E17" i="12" s="1"/>
  <c r="G19" i="12"/>
  <c r="E19" i="12" s="1"/>
  <c r="G21" i="12"/>
  <c r="E21" i="12" s="1"/>
  <c r="G23" i="12"/>
  <c r="E23" i="12" s="1"/>
  <c r="G25" i="12"/>
  <c r="E25" i="12" s="1"/>
  <c r="G27" i="12"/>
  <c r="E27" i="12" s="1"/>
  <c r="G29" i="12"/>
  <c r="E29" i="12" s="1"/>
  <c r="F8" i="12"/>
  <c r="D30" i="12"/>
  <c r="J8" i="11"/>
  <c r="O9" i="11"/>
  <c r="K12" i="11"/>
  <c r="M19" i="11"/>
  <c r="K19" i="11" s="1"/>
  <c r="O25" i="11"/>
  <c r="K28" i="11"/>
  <c r="K11" i="11"/>
  <c r="O27" i="11"/>
  <c r="K27" i="11" s="1"/>
  <c r="O10" i="11"/>
  <c r="K10" i="11" s="1"/>
  <c r="M20" i="11"/>
  <c r="K25" i="11"/>
  <c r="O26" i="11"/>
  <c r="K26" i="11" s="1"/>
  <c r="M32" i="11"/>
  <c r="K32" i="11" s="1"/>
  <c r="O8" i="11"/>
  <c r="M9" i="11"/>
  <c r="K9" i="11" s="1"/>
  <c r="O21" i="11"/>
  <c r="K21" i="11" s="1"/>
  <c r="O22" i="11"/>
  <c r="K22" i="11" s="1"/>
  <c r="O23" i="11"/>
  <c r="K23" i="11" s="1"/>
  <c r="O24" i="11"/>
  <c r="K24" i="11" s="1"/>
  <c r="K13" i="11"/>
  <c r="K14" i="11"/>
  <c r="K15" i="11"/>
  <c r="K16" i="11"/>
  <c r="K29" i="11"/>
  <c r="K17" i="11"/>
  <c r="K18" i="11"/>
  <c r="K20" i="11"/>
  <c r="K31" i="11"/>
  <c r="M8" i="11"/>
  <c r="K8" i="11" s="1"/>
  <c r="O30" i="11"/>
  <c r="K30" i="11" s="1"/>
  <c r="E31" i="11"/>
  <c r="E14" i="11"/>
  <c r="G10" i="11"/>
  <c r="E10" i="11" s="1"/>
  <c r="E18" i="11"/>
  <c r="D9" i="11"/>
  <c r="I9" i="11" s="1"/>
  <c r="G11" i="11"/>
  <c r="E11" i="11" s="1"/>
  <c r="E12" i="11"/>
  <c r="G15" i="11"/>
  <c r="E15" i="11" s="1"/>
  <c r="G19" i="11"/>
  <c r="E19" i="11" s="1"/>
  <c r="G23" i="11"/>
  <c r="E23" i="11" s="1"/>
  <c r="E24" i="11"/>
  <c r="G27" i="11"/>
  <c r="E27" i="11" s="1"/>
  <c r="E32" i="11"/>
  <c r="E13" i="11"/>
  <c r="E17" i="11"/>
  <c r="E21" i="11"/>
  <c r="E25" i="11"/>
  <c r="E29" i="11"/>
  <c r="D30" i="11"/>
  <c r="I30" i="11" s="1"/>
  <c r="J30" i="10"/>
  <c r="M30" i="10" s="1"/>
  <c r="O22" i="10"/>
  <c r="K22" i="10" s="1"/>
  <c r="K25" i="10"/>
  <c r="O24" i="10"/>
  <c r="K24" i="10" s="1"/>
  <c r="N8" i="10"/>
  <c r="J8" i="10" s="1"/>
  <c r="M8" i="10" s="1"/>
  <c r="J9" i="10"/>
  <c r="M9" i="10" s="1"/>
  <c r="O23" i="10"/>
  <c r="K23" i="10" s="1"/>
  <c r="O18" i="10"/>
  <c r="K18" i="10" s="1"/>
  <c r="O19" i="10"/>
  <c r="K19" i="10" s="1"/>
  <c r="O20" i="10"/>
  <c r="K20" i="10" s="1"/>
  <c r="O21" i="10"/>
  <c r="K21" i="10" s="1"/>
  <c r="M14" i="10"/>
  <c r="K14" i="10" s="1"/>
  <c r="M15" i="10"/>
  <c r="K15" i="10" s="1"/>
  <c r="M16" i="10"/>
  <c r="K16" i="10" s="1"/>
  <c r="M17" i="10"/>
  <c r="K17" i="10" s="1"/>
  <c r="M31" i="10"/>
  <c r="K31" i="10" s="1"/>
  <c r="O30" i="10"/>
  <c r="K30" i="10" s="1"/>
  <c r="M32" i="10"/>
  <c r="K32" i="10" s="1"/>
  <c r="G9" i="10"/>
  <c r="E9" i="10" s="1"/>
  <c r="G12" i="10"/>
  <c r="G16" i="10"/>
  <c r="E16" i="10" s="1"/>
  <c r="G20" i="10"/>
  <c r="G24" i="10"/>
  <c r="E24" i="10" s="1"/>
  <c r="G28" i="10"/>
  <c r="E28" i="10" s="1"/>
  <c r="E32" i="10"/>
  <c r="F8" i="10"/>
  <c r="D8" i="10" s="1"/>
  <c r="I8" i="10" s="1"/>
  <c r="E11" i="10"/>
  <c r="E17" i="10"/>
  <c r="E21" i="10"/>
  <c r="E23" i="10"/>
  <c r="E29" i="10"/>
  <c r="E12" i="10"/>
  <c r="E18" i="10"/>
  <c r="E20" i="10"/>
  <c r="G31" i="10"/>
  <c r="E31" i="10" s="1"/>
  <c r="D30" i="10"/>
  <c r="I30" i="10" s="1"/>
  <c r="J8" i="9"/>
  <c r="O8" i="9" s="1"/>
  <c r="J30" i="9"/>
  <c r="O30" i="9" s="1"/>
  <c r="O14" i="9"/>
  <c r="O22" i="9"/>
  <c r="O10" i="9"/>
  <c r="O18" i="9"/>
  <c r="K18" i="9" s="1"/>
  <c r="O26" i="9"/>
  <c r="M32" i="9"/>
  <c r="K32" i="9" s="1"/>
  <c r="O15" i="9"/>
  <c r="K15" i="9" s="1"/>
  <c r="O23" i="9"/>
  <c r="K11" i="9"/>
  <c r="O12" i="9"/>
  <c r="O16" i="9"/>
  <c r="K16" i="9" s="1"/>
  <c r="K19" i="9"/>
  <c r="O20" i="9"/>
  <c r="K20" i="9" s="1"/>
  <c r="K23" i="9"/>
  <c r="O24" i="9"/>
  <c r="K24" i="9" s="1"/>
  <c r="K27" i="9"/>
  <c r="O28" i="9"/>
  <c r="K10" i="9"/>
  <c r="K14" i="9"/>
  <c r="K22" i="9"/>
  <c r="K26" i="9"/>
  <c r="K12" i="9"/>
  <c r="O13" i="9"/>
  <c r="K13" i="9" s="1"/>
  <c r="O17" i="9"/>
  <c r="K17" i="9" s="1"/>
  <c r="O21" i="9"/>
  <c r="K21" i="9" s="1"/>
  <c r="O25" i="9"/>
  <c r="K25" i="9" s="1"/>
  <c r="K28" i="9"/>
  <c r="O29" i="9"/>
  <c r="K29" i="9" s="1"/>
  <c r="O31" i="9"/>
  <c r="K31" i="9" s="1"/>
  <c r="G8" i="9"/>
  <c r="I8" i="9"/>
  <c r="E31" i="9"/>
  <c r="E15" i="9"/>
  <c r="E10" i="9"/>
  <c r="E13" i="9"/>
  <c r="E16" i="9"/>
  <c r="E17" i="9"/>
  <c r="E19" i="9"/>
  <c r="E20" i="9"/>
  <c r="E22" i="9"/>
  <c r="E23" i="9"/>
  <c r="E24" i="9"/>
  <c r="E25" i="9"/>
  <c r="E27" i="9"/>
  <c r="E28" i="9"/>
  <c r="D9" i="9"/>
  <c r="G9" i="9" s="1"/>
  <c r="M9" i="9"/>
  <c r="K9" i="9" s="1"/>
  <c r="J30" i="8"/>
  <c r="M30" i="8" s="1"/>
  <c r="J8" i="8"/>
  <c r="M8" i="8" s="1"/>
  <c r="J9" i="8"/>
  <c r="M9" i="8" s="1"/>
  <c r="O9" i="8"/>
  <c r="K9" i="8" s="1"/>
  <c r="O11" i="8"/>
  <c r="K11" i="8" s="1"/>
  <c r="K17" i="8"/>
  <c r="O18" i="8"/>
  <c r="K26" i="8"/>
  <c r="K16" i="8"/>
  <c r="O10" i="8"/>
  <c r="K10" i="8" s="1"/>
  <c r="K18" i="8"/>
  <c r="O24" i="8"/>
  <c r="K24" i="8" s="1"/>
  <c r="K15" i="8"/>
  <c r="O15" i="8"/>
  <c r="O23" i="8"/>
  <c r="K23" i="8" s="1"/>
  <c r="K27" i="8"/>
  <c r="K29" i="8"/>
  <c r="M12" i="8"/>
  <c r="K12" i="8" s="1"/>
  <c r="M13" i="8"/>
  <c r="K13" i="8" s="1"/>
  <c r="M14" i="8"/>
  <c r="K14" i="8" s="1"/>
  <c r="M20" i="8"/>
  <c r="K20" i="8" s="1"/>
  <c r="M21" i="8"/>
  <c r="K21" i="8" s="1"/>
  <c r="M22" i="8"/>
  <c r="K22" i="8" s="1"/>
  <c r="K31" i="8"/>
  <c r="O30" i="8"/>
  <c r="K30" i="8" s="1"/>
  <c r="E14" i="8"/>
  <c r="E20" i="8"/>
  <c r="E28" i="8"/>
  <c r="E10" i="8"/>
  <c r="G13" i="8"/>
  <c r="E13" i="8" s="1"/>
  <c r="G17" i="8"/>
  <c r="E17" i="8" s="1"/>
  <c r="E18" i="8"/>
  <c r="G21" i="8"/>
  <c r="E21" i="8" s="1"/>
  <c r="E22" i="8"/>
  <c r="G25" i="8"/>
  <c r="G29" i="8"/>
  <c r="E29" i="8" s="1"/>
  <c r="D9" i="8"/>
  <c r="I9" i="8" s="1"/>
  <c r="E11" i="8"/>
  <c r="E15" i="8"/>
  <c r="E23" i="8"/>
  <c r="E25" i="8"/>
  <c r="E27" i="8"/>
  <c r="F8" i="8"/>
  <c r="D8" i="8"/>
  <c r="I8" i="8" s="1"/>
  <c r="D30" i="8"/>
  <c r="I30" i="8" s="1"/>
  <c r="J9" i="7"/>
  <c r="M9" i="7" s="1"/>
  <c r="M10" i="7"/>
  <c r="K10" i="7" s="1"/>
  <c r="M18" i="7"/>
  <c r="K18" i="7" s="1"/>
  <c r="M26" i="7"/>
  <c r="K26" i="7" s="1"/>
  <c r="M17" i="7"/>
  <c r="K17" i="7" s="1"/>
  <c r="M25" i="7"/>
  <c r="K25" i="7" s="1"/>
  <c r="M13" i="7"/>
  <c r="K13" i="7" s="1"/>
  <c r="M21" i="7"/>
  <c r="K21" i="7" s="1"/>
  <c r="L8" i="7"/>
  <c r="J8" i="7" s="1"/>
  <c r="M8" i="7" s="1"/>
  <c r="M11" i="7"/>
  <c r="K11" i="7" s="1"/>
  <c r="M15" i="7"/>
  <c r="K15" i="7" s="1"/>
  <c r="M19" i="7"/>
  <c r="K19" i="7" s="1"/>
  <c r="M23" i="7"/>
  <c r="K23" i="7" s="1"/>
  <c r="M27" i="7"/>
  <c r="K27" i="7" s="1"/>
  <c r="O30" i="7"/>
  <c r="K30" i="7" s="1"/>
  <c r="O31" i="7"/>
  <c r="K31" i="7" s="1"/>
  <c r="O8" i="7"/>
  <c r="M12" i="7"/>
  <c r="K12" i="7" s="1"/>
  <c r="M16" i="7"/>
  <c r="K16" i="7" s="1"/>
  <c r="M20" i="7"/>
  <c r="K20" i="7" s="1"/>
  <c r="M24" i="7"/>
  <c r="K24" i="7" s="1"/>
  <c r="M28" i="7"/>
  <c r="K28" i="7" s="1"/>
  <c r="M29" i="7"/>
  <c r="K29" i="7" s="1"/>
  <c r="M32" i="7"/>
  <c r="K32" i="7" s="1"/>
  <c r="E29" i="7"/>
  <c r="F8" i="7"/>
  <c r="D8" i="7" s="1"/>
  <c r="I8" i="7" s="1"/>
  <c r="G31" i="7"/>
  <c r="E31" i="7" s="1"/>
  <c r="G32" i="7"/>
  <c r="E32" i="7" s="1"/>
  <c r="D9" i="7"/>
  <c r="I9" i="7" s="1"/>
  <c r="G10" i="7"/>
  <c r="E10" i="7" s="1"/>
  <c r="G11" i="7"/>
  <c r="E11" i="7" s="1"/>
  <c r="G12" i="7"/>
  <c r="E12" i="7" s="1"/>
  <c r="G13" i="7"/>
  <c r="G14" i="7"/>
  <c r="G15" i="7"/>
  <c r="E15" i="7" s="1"/>
  <c r="G16" i="7"/>
  <c r="E16" i="7" s="1"/>
  <c r="G17" i="7"/>
  <c r="G18" i="7"/>
  <c r="E18" i="7" s="1"/>
  <c r="G19" i="7"/>
  <c r="E19" i="7" s="1"/>
  <c r="G20" i="7"/>
  <c r="E20" i="7" s="1"/>
  <c r="G21" i="7"/>
  <c r="G22" i="7"/>
  <c r="E22" i="7" s="1"/>
  <c r="G23" i="7"/>
  <c r="E23" i="7" s="1"/>
  <c r="G24" i="7"/>
  <c r="E24" i="7" s="1"/>
  <c r="G25" i="7"/>
  <c r="E25" i="7" s="1"/>
  <c r="G26" i="7"/>
  <c r="E26" i="7" s="1"/>
  <c r="G27" i="7"/>
  <c r="G28" i="7"/>
  <c r="E28" i="7" s="1"/>
  <c r="E13" i="7"/>
  <c r="E14" i="7"/>
  <c r="E17" i="7"/>
  <c r="E21" i="7"/>
  <c r="E27" i="7"/>
  <c r="D30" i="7"/>
  <c r="I30" i="7" s="1"/>
  <c r="N8" i="6"/>
  <c r="M12" i="6"/>
  <c r="K12" i="6" s="1"/>
  <c r="O14" i="6"/>
  <c r="K14" i="6" s="1"/>
  <c r="O16" i="6"/>
  <c r="K16" i="6" s="1"/>
  <c r="K22" i="6"/>
  <c r="O23" i="6"/>
  <c r="M26" i="6"/>
  <c r="K26" i="6" s="1"/>
  <c r="J8" i="6"/>
  <c r="M8" i="6" s="1"/>
  <c r="O13" i="6"/>
  <c r="K13" i="6" s="1"/>
  <c r="M15" i="6"/>
  <c r="K15" i="6" s="1"/>
  <c r="K23" i="6"/>
  <c r="O9" i="6"/>
  <c r="K9" i="6" s="1"/>
  <c r="O20" i="6"/>
  <c r="K20" i="6" s="1"/>
  <c r="M27" i="6"/>
  <c r="K27" i="6" s="1"/>
  <c r="M11" i="6"/>
  <c r="K11" i="6" s="1"/>
  <c r="M17" i="6"/>
  <c r="K17" i="6" s="1"/>
  <c r="M18" i="6"/>
  <c r="K18" i="6" s="1"/>
  <c r="M19" i="6"/>
  <c r="K19" i="6" s="1"/>
  <c r="M29" i="6"/>
  <c r="K29" i="6" s="1"/>
  <c r="M31" i="6"/>
  <c r="K31" i="6" s="1"/>
  <c r="M32" i="6"/>
  <c r="K32" i="6" s="1"/>
  <c r="M10" i="6"/>
  <c r="K10" i="6" s="1"/>
  <c r="M28" i="6"/>
  <c r="K28" i="6" s="1"/>
  <c r="O30" i="6"/>
  <c r="K30" i="6" s="1"/>
  <c r="E16" i="6"/>
  <c r="G19" i="6"/>
  <c r="E20" i="6"/>
  <c r="G23" i="6"/>
  <c r="E31" i="6"/>
  <c r="E18" i="6"/>
  <c r="E13" i="6"/>
  <c r="E15" i="6"/>
  <c r="G26" i="6"/>
  <c r="E26" i="6" s="1"/>
  <c r="G27" i="6"/>
  <c r="E27" i="6" s="1"/>
  <c r="G28" i="6"/>
  <c r="E28" i="6" s="1"/>
  <c r="G29" i="6"/>
  <c r="E29" i="6" s="1"/>
  <c r="E14" i="6"/>
  <c r="E17" i="6"/>
  <c r="E19" i="6"/>
  <c r="E21" i="6"/>
  <c r="E23" i="6"/>
  <c r="G25" i="6"/>
  <c r="E25" i="6" s="1"/>
  <c r="D9" i="6"/>
  <c r="I9" i="6" s="1"/>
  <c r="G10" i="6"/>
  <c r="E10" i="6" s="1"/>
  <c r="G11" i="6"/>
  <c r="E11" i="6" s="1"/>
  <c r="G12" i="6"/>
  <c r="E12" i="6" s="1"/>
  <c r="D30" i="6"/>
  <c r="I30" i="6" s="1"/>
  <c r="K15" i="5"/>
  <c r="O10" i="5"/>
  <c r="K10" i="5" s="1"/>
  <c r="O11" i="5"/>
  <c r="K11" i="5" s="1"/>
  <c r="O12" i="5"/>
  <c r="K12" i="5" s="1"/>
  <c r="O13" i="5"/>
  <c r="K13" i="5" s="1"/>
  <c r="O14" i="5"/>
  <c r="K14" i="5" s="1"/>
  <c r="O15" i="5"/>
  <c r="K24" i="5"/>
  <c r="K26" i="5"/>
  <c r="O24" i="5"/>
  <c r="J30" i="5"/>
  <c r="M30" i="5" s="1"/>
  <c r="O18" i="5"/>
  <c r="K18" i="5" s="1"/>
  <c r="O19" i="5"/>
  <c r="K19" i="5" s="1"/>
  <c r="O20" i="5"/>
  <c r="K20" i="5" s="1"/>
  <c r="O21" i="5"/>
  <c r="K21" i="5" s="1"/>
  <c r="O22" i="5"/>
  <c r="K22" i="5" s="1"/>
  <c r="O23" i="5"/>
  <c r="K23" i="5" s="1"/>
  <c r="K28" i="5"/>
  <c r="K29" i="5"/>
  <c r="M17" i="5"/>
  <c r="K17" i="5" s="1"/>
  <c r="K31" i="5"/>
  <c r="M32" i="5"/>
  <c r="K32" i="5" s="1"/>
  <c r="M16" i="5"/>
  <c r="K16" i="5" s="1"/>
  <c r="D9" i="5"/>
  <c r="E14" i="5"/>
  <c r="E24" i="5"/>
  <c r="E18" i="5"/>
  <c r="E26" i="5"/>
  <c r="E20" i="5"/>
  <c r="G9" i="5"/>
  <c r="E9" i="5" s="1"/>
  <c r="G19" i="5"/>
  <c r="E19" i="5" s="1"/>
  <c r="G23" i="5"/>
  <c r="E23" i="5" s="1"/>
  <c r="E32" i="5"/>
  <c r="G29" i="5"/>
  <c r="G11" i="5"/>
  <c r="E11" i="5" s="1"/>
  <c r="G13" i="5"/>
  <c r="E13" i="5" s="1"/>
  <c r="G15" i="5"/>
  <c r="E15" i="5" s="1"/>
  <c r="G17" i="5"/>
  <c r="E17" i="5" s="1"/>
  <c r="G21" i="5"/>
  <c r="E21" i="5" s="1"/>
  <c r="G25" i="5"/>
  <c r="E25" i="5" s="1"/>
  <c r="G27" i="5"/>
  <c r="E27" i="5" s="1"/>
  <c r="F8" i="5"/>
  <c r="J9" i="5"/>
  <c r="M9" i="5" s="1"/>
  <c r="D30" i="5"/>
  <c r="I30" i="5" s="1"/>
  <c r="K16" i="4"/>
  <c r="M19" i="4"/>
  <c r="K19" i="4" s="1"/>
  <c r="K24" i="4"/>
  <c r="O25" i="4"/>
  <c r="K25" i="4" s="1"/>
  <c r="M18" i="4"/>
  <c r="K18" i="4" s="1"/>
  <c r="O17" i="4"/>
  <c r="K17" i="4" s="1"/>
  <c r="O16" i="4"/>
  <c r="M11" i="4"/>
  <c r="K11" i="4" s="1"/>
  <c r="M20" i="4"/>
  <c r="K20" i="4" s="1"/>
  <c r="M28" i="4"/>
  <c r="K28" i="4" s="1"/>
  <c r="M29" i="4"/>
  <c r="K29" i="4" s="1"/>
  <c r="O14" i="4"/>
  <c r="K14" i="4" s="1"/>
  <c r="O15" i="4"/>
  <c r="K15" i="4" s="1"/>
  <c r="O22" i="4"/>
  <c r="K22" i="4" s="1"/>
  <c r="O23" i="4"/>
  <c r="K23" i="4" s="1"/>
  <c r="O30" i="4"/>
  <c r="K30" i="4" s="1"/>
  <c r="O31" i="4"/>
  <c r="K31" i="4" s="1"/>
  <c r="M13" i="4"/>
  <c r="K13" i="4" s="1"/>
  <c r="M10" i="4"/>
  <c r="K10" i="4" s="1"/>
  <c r="M12" i="4"/>
  <c r="K12" i="4" s="1"/>
  <c r="M21" i="4"/>
  <c r="K21" i="4" s="1"/>
  <c r="M32" i="4"/>
  <c r="K32" i="4" s="1"/>
  <c r="E32" i="4"/>
  <c r="E16" i="4"/>
  <c r="E12" i="4"/>
  <c r="E24" i="4"/>
  <c r="D9" i="4"/>
  <c r="G9" i="4" s="1"/>
  <c r="E25" i="4"/>
  <c r="E15" i="4"/>
  <c r="E17" i="4"/>
  <c r="E21" i="4"/>
  <c r="E23" i="4"/>
  <c r="E29" i="4"/>
  <c r="E28" i="4"/>
  <c r="G31" i="4"/>
  <c r="E31" i="4" s="1"/>
  <c r="F8" i="4"/>
  <c r="N8" i="4"/>
  <c r="D30" i="4"/>
  <c r="I30" i="4" s="1"/>
  <c r="J9" i="4"/>
  <c r="M9" i="4" s="1"/>
  <c r="K17" i="3"/>
  <c r="M29" i="3"/>
  <c r="K29" i="3" s="1"/>
  <c r="M11" i="3"/>
  <c r="K11" i="3" s="1"/>
  <c r="M12" i="3"/>
  <c r="K12" i="3" s="1"/>
  <c r="M14" i="3"/>
  <c r="K14" i="3" s="1"/>
  <c r="M16" i="3"/>
  <c r="K16" i="3" s="1"/>
  <c r="O10" i="3"/>
  <c r="K10" i="3" s="1"/>
  <c r="O13" i="3"/>
  <c r="K13" i="3" s="1"/>
  <c r="O15" i="3"/>
  <c r="K15" i="3" s="1"/>
  <c r="O17" i="3"/>
  <c r="O18" i="3"/>
  <c r="K18" i="3" s="1"/>
  <c r="O19" i="3"/>
  <c r="K19" i="3" s="1"/>
  <c r="O20" i="3"/>
  <c r="K20" i="3" s="1"/>
  <c r="O21" i="3"/>
  <c r="K21" i="3" s="1"/>
  <c r="O22" i="3"/>
  <c r="K22" i="3" s="1"/>
  <c r="O23" i="3"/>
  <c r="K23" i="3" s="1"/>
  <c r="O24" i="3"/>
  <c r="K24" i="3" s="1"/>
  <c r="O25" i="3"/>
  <c r="K25" i="3" s="1"/>
  <c r="O26" i="3"/>
  <c r="K26" i="3" s="1"/>
  <c r="O27" i="3"/>
  <c r="K27" i="3" s="1"/>
  <c r="O28" i="3"/>
  <c r="K28" i="3" s="1"/>
  <c r="O30" i="3"/>
  <c r="K30" i="3" s="1"/>
  <c r="O31" i="3"/>
  <c r="K31" i="3" s="1"/>
  <c r="O32" i="3"/>
  <c r="K32" i="3" s="1"/>
  <c r="E16" i="3"/>
  <c r="E18" i="3"/>
  <c r="E26" i="3"/>
  <c r="D9" i="3"/>
  <c r="E14" i="3"/>
  <c r="E22" i="3"/>
  <c r="E24" i="3"/>
  <c r="H8" i="3"/>
  <c r="E12" i="3"/>
  <c r="E20" i="3"/>
  <c r="E28" i="3"/>
  <c r="G11" i="3"/>
  <c r="E11" i="3" s="1"/>
  <c r="G13" i="3"/>
  <c r="E13" i="3" s="1"/>
  <c r="G15" i="3"/>
  <c r="E15" i="3" s="1"/>
  <c r="G17" i="3"/>
  <c r="E17" i="3" s="1"/>
  <c r="G19" i="3"/>
  <c r="E19" i="3" s="1"/>
  <c r="G21" i="3"/>
  <c r="E21" i="3" s="1"/>
  <c r="G23" i="3"/>
  <c r="E23" i="3" s="1"/>
  <c r="G25" i="3"/>
  <c r="E25" i="3" s="1"/>
  <c r="G27" i="3"/>
  <c r="E27" i="3" s="1"/>
  <c r="G29" i="3"/>
  <c r="E29" i="3" s="1"/>
  <c r="G32" i="3"/>
  <c r="E32" i="3" s="1"/>
  <c r="E31" i="3"/>
  <c r="F8" i="3"/>
  <c r="N8" i="3"/>
  <c r="J9" i="3"/>
  <c r="M9" i="3" s="1"/>
  <c r="M31" i="2"/>
  <c r="K31" i="2" s="1"/>
  <c r="M32" i="2"/>
  <c r="K32" i="2" s="1"/>
  <c r="F8" i="2"/>
  <c r="E31" i="2"/>
  <c r="D9" i="2"/>
  <c r="E32" i="2"/>
  <c r="G10" i="2"/>
  <c r="E10" i="2" s="1"/>
  <c r="M10" i="2"/>
  <c r="K10" i="2" s="1"/>
  <c r="G11" i="2"/>
  <c r="E11" i="2" s="1"/>
  <c r="M11" i="2"/>
  <c r="K11" i="2" s="1"/>
  <c r="G12" i="2"/>
  <c r="E12" i="2" s="1"/>
  <c r="M12" i="2"/>
  <c r="K12" i="2" s="1"/>
  <c r="G13" i="2"/>
  <c r="E13" i="2" s="1"/>
  <c r="M13" i="2"/>
  <c r="K13" i="2" s="1"/>
  <c r="G14" i="2"/>
  <c r="E14" i="2" s="1"/>
  <c r="M14" i="2"/>
  <c r="K14" i="2" s="1"/>
  <c r="G15" i="2"/>
  <c r="E15" i="2" s="1"/>
  <c r="M15" i="2"/>
  <c r="K15" i="2" s="1"/>
  <c r="G16" i="2"/>
  <c r="E16" i="2" s="1"/>
  <c r="M16" i="2"/>
  <c r="K16" i="2" s="1"/>
  <c r="G17" i="2"/>
  <c r="E17" i="2" s="1"/>
  <c r="M17" i="2"/>
  <c r="K17" i="2" s="1"/>
  <c r="G18" i="2"/>
  <c r="E18" i="2" s="1"/>
  <c r="M18" i="2"/>
  <c r="K18" i="2" s="1"/>
  <c r="G19" i="2"/>
  <c r="E19" i="2" s="1"/>
  <c r="M19" i="2"/>
  <c r="K19" i="2" s="1"/>
  <c r="G20" i="2"/>
  <c r="E20" i="2" s="1"/>
  <c r="M20" i="2"/>
  <c r="K20" i="2" s="1"/>
  <c r="G21" i="2"/>
  <c r="E21" i="2" s="1"/>
  <c r="M21" i="2"/>
  <c r="K21" i="2" s="1"/>
  <c r="G22" i="2"/>
  <c r="E22" i="2" s="1"/>
  <c r="M22" i="2"/>
  <c r="K22" i="2" s="1"/>
  <c r="G23" i="2"/>
  <c r="E23" i="2" s="1"/>
  <c r="M23" i="2"/>
  <c r="K23" i="2" s="1"/>
  <c r="G24" i="2"/>
  <c r="E24" i="2" s="1"/>
  <c r="M24" i="2"/>
  <c r="K24" i="2" s="1"/>
  <c r="G25" i="2"/>
  <c r="E25" i="2" s="1"/>
  <c r="M25" i="2"/>
  <c r="K25" i="2" s="1"/>
  <c r="G26" i="2"/>
  <c r="E26" i="2" s="1"/>
  <c r="M26" i="2"/>
  <c r="K26" i="2" s="1"/>
  <c r="G27" i="2"/>
  <c r="E27" i="2" s="1"/>
  <c r="M27" i="2"/>
  <c r="K27" i="2" s="1"/>
  <c r="G28" i="2"/>
  <c r="E28" i="2" s="1"/>
  <c r="M28" i="2"/>
  <c r="K28" i="2" s="1"/>
  <c r="G29" i="2"/>
  <c r="E29" i="2" s="1"/>
  <c r="M29" i="2"/>
  <c r="K29" i="2" s="1"/>
  <c r="J9" i="2"/>
  <c r="M9" i="2" s="1"/>
  <c r="H8" i="2"/>
  <c r="L8" i="2"/>
  <c r="J30" i="2"/>
  <c r="M30" i="2" s="1"/>
  <c r="M27" i="1"/>
  <c r="M22" i="1"/>
  <c r="M19" i="1"/>
  <c r="K19" i="1" s="1"/>
  <c r="M15" i="1"/>
  <c r="M11" i="1"/>
  <c r="K11" i="1" s="1"/>
  <c r="N30" i="1"/>
  <c r="L30" i="1"/>
  <c r="N9" i="1"/>
  <c r="J9" i="1" s="1"/>
  <c r="L9" i="1"/>
  <c r="J10" i="1"/>
  <c r="O10" i="1" s="1"/>
  <c r="J11" i="1"/>
  <c r="O11" i="1" s="1"/>
  <c r="J12" i="1"/>
  <c r="O12" i="1" s="1"/>
  <c r="J13" i="1"/>
  <c r="M13" i="1" s="1"/>
  <c r="J14" i="1"/>
  <c r="O14" i="1" s="1"/>
  <c r="J15" i="1"/>
  <c r="O15" i="1" s="1"/>
  <c r="J16" i="1"/>
  <c r="O16" i="1" s="1"/>
  <c r="J17" i="1"/>
  <c r="M17" i="1" s="1"/>
  <c r="J18" i="1"/>
  <c r="O18" i="1" s="1"/>
  <c r="J19" i="1"/>
  <c r="O19" i="1" s="1"/>
  <c r="J20" i="1"/>
  <c r="O20" i="1" s="1"/>
  <c r="J21" i="1"/>
  <c r="M21" i="1" s="1"/>
  <c r="J22" i="1"/>
  <c r="O22" i="1" s="1"/>
  <c r="J23" i="1"/>
  <c r="O23" i="1" s="1"/>
  <c r="J24" i="1"/>
  <c r="O24" i="1" s="1"/>
  <c r="J25" i="1"/>
  <c r="M25" i="1" s="1"/>
  <c r="J26" i="1"/>
  <c r="O26" i="1" s="1"/>
  <c r="J27" i="1"/>
  <c r="O27" i="1" s="1"/>
  <c r="J28" i="1"/>
  <c r="O28" i="1" s="1"/>
  <c r="J29" i="1"/>
  <c r="M29" i="1" s="1"/>
  <c r="J31" i="1"/>
  <c r="M31" i="1" s="1"/>
  <c r="J32" i="1"/>
  <c r="M32" i="1" s="1"/>
  <c r="H8" i="1"/>
  <c r="F8" i="1"/>
  <c r="E11" i="1"/>
  <c r="E18" i="1"/>
  <c r="E19" i="1"/>
  <c r="F9" i="1"/>
  <c r="H9" i="1"/>
  <c r="E22" i="1"/>
  <c r="E26" i="1"/>
  <c r="D10" i="1"/>
  <c r="D9" i="1" s="1"/>
  <c r="E27" i="1"/>
  <c r="E31" i="1"/>
  <c r="G9" i="1" l="1"/>
  <c r="N30" i="13"/>
  <c r="M23" i="1"/>
  <c r="K23" i="1" s="1"/>
  <c r="E12" i="8"/>
  <c r="H8" i="13"/>
  <c r="I9" i="1"/>
  <c r="K15" i="1"/>
  <c r="M26" i="1"/>
  <c r="E14" i="4"/>
  <c r="J30" i="1"/>
  <c r="M30" i="1" s="1"/>
  <c r="L30" i="13"/>
  <c r="M10" i="1"/>
  <c r="K27" i="1"/>
  <c r="M14" i="1"/>
  <c r="O31" i="1"/>
  <c r="G9" i="7"/>
  <c r="E9" i="7" s="1"/>
  <c r="O9" i="7"/>
  <c r="K9" i="7" s="1"/>
  <c r="M8" i="9"/>
  <c r="K8" i="9" s="1"/>
  <c r="E8" i="9"/>
  <c r="G9" i="11"/>
  <c r="E22" i="4"/>
  <c r="E18" i="4"/>
  <c r="I10" i="1"/>
  <c r="G10" i="1"/>
  <c r="E10" i="1" s="1"/>
  <c r="O32" i="1"/>
  <c r="K32" i="1" s="1"/>
  <c r="L8" i="1"/>
  <c r="M18" i="1"/>
  <c r="O9" i="10"/>
  <c r="K9" i="10" s="1"/>
  <c r="D30" i="13"/>
  <c r="I30" i="13" s="1"/>
  <c r="G30" i="13"/>
  <c r="F8" i="13"/>
  <c r="E14" i="1"/>
  <c r="E23" i="1"/>
  <c r="E15" i="1"/>
  <c r="G9" i="2"/>
  <c r="I9" i="2"/>
  <c r="O8" i="12"/>
  <c r="K8" i="12"/>
  <c r="G30" i="12"/>
  <c r="E30" i="12" s="1"/>
  <c r="D8" i="12"/>
  <c r="I8" i="12" s="1"/>
  <c r="G9" i="12"/>
  <c r="E9" i="12" s="1"/>
  <c r="E9" i="11"/>
  <c r="I8" i="11"/>
  <c r="E8" i="11" s="1"/>
  <c r="G30" i="11"/>
  <c r="E30" i="11" s="1"/>
  <c r="O8" i="10"/>
  <c r="K8" i="10" s="1"/>
  <c r="G30" i="10"/>
  <c r="E30" i="10" s="1"/>
  <c r="G8" i="10"/>
  <c r="E8" i="10" s="1"/>
  <c r="M30" i="9"/>
  <c r="K30" i="9" s="1"/>
  <c r="E9" i="9"/>
  <c r="O8" i="8"/>
  <c r="K8" i="8" s="1"/>
  <c r="G9" i="8"/>
  <c r="E9" i="8" s="1"/>
  <c r="G8" i="8"/>
  <c r="E8" i="8" s="1"/>
  <c r="G30" i="8"/>
  <c r="E30" i="8" s="1"/>
  <c r="K8" i="7"/>
  <c r="G30" i="7"/>
  <c r="E30" i="7" s="1"/>
  <c r="G8" i="7"/>
  <c r="E8" i="7" s="1"/>
  <c r="O8" i="6"/>
  <c r="K8" i="6" s="1"/>
  <c r="G8" i="6"/>
  <c r="E8" i="6" s="1"/>
  <c r="G9" i="6"/>
  <c r="E9" i="6" s="1"/>
  <c r="G30" i="6"/>
  <c r="E30" i="6" s="1"/>
  <c r="O30" i="5"/>
  <c r="K30" i="5"/>
  <c r="O9" i="5"/>
  <c r="K9" i="5" s="1"/>
  <c r="E29" i="5"/>
  <c r="G30" i="5"/>
  <c r="E30" i="5" s="1"/>
  <c r="D8" i="5"/>
  <c r="I8" i="5" s="1"/>
  <c r="O8" i="5"/>
  <c r="K8" i="5" s="1"/>
  <c r="O9" i="4"/>
  <c r="E9" i="4"/>
  <c r="G30" i="4"/>
  <c r="E30" i="4" s="1"/>
  <c r="D8" i="4"/>
  <c r="I8" i="4" s="1"/>
  <c r="J8" i="4"/>
  <c r="M8" i="4" s="1"/>
  <c r="K9" i="4"/>
  <c r="G9" i="3"/>
  <c r="E9" i="3" s="1"/>
  <c r="G30" i="3"/>
  <c r="E30" i="3" s="1"/>
  <c r="J8" i="3"/>
  <c r="M8" i="3" s="1"/>
  <c r="O9" i="3"/>
  <c r="K9" i="3" s="1"/>
  <c r="D8" i="3"/>
  <c r="I8" i="3" s="1"/>
  <c r="O9" i="2"/>
  <c r="K9" i="2" s="1"/>
  <c r="E30" i="1"/>
  <c r="G30" i="2"/>
  <c r="E30" i="2" s="1"/>
  <c r="E9" i="2"/>
  <c r="J8" i="2"/>
  <c r="O8" i="2" s="1"/>
  <c r="O30" i="2"/>
  <c r="K30" i="2" s="1"/>
  <c r="D8" i="2"/>
  <c r="G8" i="2" s="1"/>
  <c r="E29" i="1"/>
  <c r="E21" i="1"/>
  <c r="E9" i="1"/>
  <c r="E25" i="1"/>
  <c r="E24" i="1"/>
  <c r="E32" i="1"/>
  <c r="E28" i="1"/>
  <c r="M12" i="1"/>
  <c r="K12" i="1" s="1"/>
  <c r="M16" i="1"/>
  <c r="K16" i="1" s="1"/>
  <c r="M20" i="1"/>
  <c r="K20" i="1" s="1"/>
  <c r="M24" i="1"/>
  <c r="K24" i="1" s="1"/>
  <c r="M28" i="1"/>
  <c r="K28" i="1" s="1"/>
  <c r="O9" i="1"/>
  <c r="O13" i="1"/>
  <c r="K13" i="1" s="1"/>
  <c r="O17" i="1"/>
  <c r="K17" i="1" s="1"/>
  <c r="O21" i="1"/>
  <c r="K21" i="1" s="1"/>
  <c r="O25" i="1"/>
  <c r="K25" i="1" s="1"/>
  <c r="O29" i="1"/>
  <c r="K29" i="1" s="1"/>
  <c r="E17" i="1"/>
  <c r="E13" i="1"/>
  <c r="K31" i="1"/>
  <c r="M9" i="1"/>
  <c r="K9" i="1" s="1"/>
  <c r="N8" i="1"/>
  <c r="E20" i="1"/>
  <c r="E16" i="1"/>
  <c r="E12" i="1"/>
  <c r="K10" i="1"/>
  <c r="K14" i="1"/>
  <c r="K18" i="1"/>
  <c r="K22" i="1"/>
  <c r="K26" i="1"/>
  <c r="D8" i="1"/>
  <c r="G8" i="1" s="1"/>
  <c r="I8" i="1" l="1"/>
  <c r="O30" i="13"/>
  <c r="N8" i="13"/>
  <c r="D8" i="13"/>
  <c r="I8" i="13" s="1"/>
  <c r="G8" i="13"/>
  <c r="E8" i="13" s="1"/>
  <c r="O30" i="1"/>
  <c r="K30" i="1" s="1"/>
  <c r="E30" i="13"/>
  <c r="O8" i="3"/>
  <c r="J30" i="13"/>
  <c r="L8" i="13"/>
  <c r="M30" i="13"/>
  <c r="K30" i="13" s="1"/>
  <c r="G8" i="12"/>
  <c r="E8" i="12" s="1"/>
  <c r="G8" i="5"/>
  <c r="E8" i="5" s="1"/>
  <c r="O8" i="4"/>
  <c r="K8" i="4" s="1"/>
  <c r="G8" i="4"/>
  <c r="E8" i="4" s="1"/>
  <c r="G8" i="3"/>
  <c r="E8" i="3" s="1"/>
  <c r="K8" i="3"/>
  <c r="I8" i="2"/>
  <c r="E8" i="2" s="1"/>
  <c r="M8" i="2"/>
  <c r="K8" i="2" s="1"/>
  <c r="J8" i="1"/>
  <c r="M8" i="1" s="1"/>
  <c r="E8" i="1"/>
  <c r="J8" i="13" l="1"/>
  <c r="M8" i="13" s="1"/>
  <c r="O8" i="1"/>
  <c r="K8" i="1" s="1"/>
  <c r="O8" i="13" l="1"/>
  <c r="K8" i="13" s="1"/>
</calcChain>
</file>

<file path=xl/sharedStrings.xml><?xml version="1.0" encoding="utf-8"?>
<sst xmlns="http://schemas.openxmlformats.org/spreadsheetml/2006/main" count="6466" uniqueCount="166">
  <si>
    <t>縣 市 別</t>
  </si>
  <si>
    <t xml:space="preserve"> County/City</t>
  </si>
  <si>
    <t>合  計 
Total</t>
  </si>
  <si>
    <t>男性負責人
Male</t>
  </si>
  <si>
    <t>女性負責人
Female</t>
  </si>
  <si>
    <r>
      <rPr>
        <sz val="12"/>
        <rFont val="標楷體"/>
        <family val="4"/>
        <charset val="136"/>
      </rPr>
      <t xml:space="preserve">合  計
</t>
    </r>
    <r>
      <rPr>
        <sz val="12"/>
        <rFont val="Times New Roman"/>
        <family val="1"/>
      </rPr>
      <t>Total</t>
    </r>
  </si>
  <si>
    <t>家數
Number</t>
  </si>
  <si>
    <t>百分比
Rate</t>
  </si>
  <si>
    <t>金額
Amount</t>
  </si>
  <si>
    <t>總計</t>
  </si>
  <si>
    <t>Grand total</t>
  </si>
  <si>
    <t>臺灣地區</t>
  </si>
  <si>
    <t>Taiwan area</t>
  </si>
  <si>
    <t>　　新北市</t>
  </si>
  <si>
    <t xml:space="preserve">   New Taipei City</t>
  </si>
  <si>
    <t>　　臺北市</t>
  </si>
  <si>
    <t xml:space="preserve">   Taipei City</t>
  </si>
  <si>
    <t>　　桃園市</t>
  </si>
  <si>
    <t xml:space="preserve">   Taoyuan City</t>
  </si>
  <si>
    <t>　　臺中市</t>
  </si>
  <si>
    <t xml:space="preserve">   Taichung City</t>
  </si>
  <si>
    <t>　　臺南市</t>
  </si>
  <si>
    <t xml:space="preserve">   Tainan City</t>
  </si>
  <si>
    <t xml:space="preserve">  高雄市</t>
  </si>
  <si>
    <t xml:space="preserve">   Kaohsiung City</t>
  </si>
  <si>
    <t>　　宜蘭縣</t>
  </si>
  <si>
    <t xml:space="preserve">   Yilan County</t>
  </si>
  <si>
    <t>　　新竹縣</t>
  </si>
  <si>
    <t xml:space="preserve">   Hsinchu County</t>
  </si>
  <si>
    <t>　　苗栗縣</t>
  </si>
  <si>
    <t xml:space="preserve">   Miaoli County</t>
  </si>
  <si>
    <t>　　彰化縣</t>
  </si>
  <si>
    <t xml:space="preserve">   Changhua County</t>
  </si>
  <si>
    <t>　　南投縣</t>
  </si>
  <si>
    <t xml:space="preserve">   Nantou County</t>
  </si>
  <si>
    <t>　　雲林縣</t>
  </si>
  <si>
    <t xml:space="preserve">   Yunlin County</t>
  </si>
  <si>
    <t>　　嘉義縣</t>
  </si>
  <si>
    <t xml:space="preserve">   Chiayi County</t>
  </si>
  <si>
    <t>　　屏東縣</t>
  </si>
  <si>
    <t xml:space="preserve">   Pingtung County</t>
  </si>
  <si>
    <t>　　臺東縣</t>
  </si>
  <si>
    <t xml:space="preserve">   Taitung County</t>
  </si>
  <si>
    <t>　　花蓮縣</t>
  </si>
  <si>
    <t xml:space="preserve">   Hualien County</t>
  </si>
  <si>
    <t>　　澎湖縣</t>
  </si>
  <si>
    <t xml:space="preserve">   Penghu County</t>
  </si>
  <si>
    <t>　　基隆市</t>
  </si>
  <si>
    <t xml:space="preserve">   Keelung City</t>
  </si>
  <si>
    <t>　　新竹市</t>
  </si>
  <si>
    <t xml:space="preserve">   Hsinchu City</t>
  </si>
  <si>
    <t>　　嘉義市</t>
  </si>
  <si>
    <t xml:space="preserve">   Chiayi City</t>
  </si>
  <si>
    <t>金馬地區</t>
  </si>
  <si>
    <t>Kinma area</t>
  </si>
  <si>
    <t>    金門縣</t>
  </si>
  <si>
    <t xml:space="preserve">       Kinmen County</t>
  </si>
  <si>
    <t>    連江縣</t>
  </si>
  <si>
    <t xml:space="preserve">       Lienchiang County</t>
  </si>
  <si>
    <t>填表</t>
  </si>
  <si>
    <t>審核</t>
  </si>
  <si>
    <t>資料來源:</t>
  </si>
  <si>
    <t>科技部各科學園區管理局、屏東農業生物技術園區籌備處、交通部民用航空局、交通部航港局。</t>
  </si>
  <si>
    <t>Source of the materials :</t>
  </si>
  <si>
    <r>
      <rPr>
        <sz val="10"/>
        <rFont val="Times New Roman"/>
        <family val="1"/>
      </rPr>
      <t>Department of Commerce,Ministry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Central Region Office,Ministry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Department New Taipei City Govermment</t>
    </r>
    <r>
      <rPr>
        <sz val="10"/>
        <rFont val="標楷體"/>
        <family val="4"/>
        <charset val="136"/>
      </rPr>
      <t>、</t>
    </r>
  </si>
  <si>
    <r>
      <rPr>
        <sz val="10"/>
        <rFont val="Times New Roman"/>
        <family val="1"/>
      </rPr>
      <t>Taipei City Office of Commerce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Taichung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Tainan City Government</t>
    </r>
    <r>
      <rPr>
        <sz val="10"/>
        <rFont val="標楷體"/>
        <family val="4"/>
        <charset val="136"/>
      </rPr>
      <t>、</t>
    </r>
  </si>
  <si>
    <r>
      <rPr>
        <sz val="10"/>
        <rFont val="Times New Roman"/>
        <family val="1"/>
      </rPr>
      <t>Economic Development Bureau,Kaohsiung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Export Processing Zone Administration, Ministry of Economic Affairs</t>
    </r>
    <r>
      <rPr>
        <sz val="10"/>
        <rFont val="標楷體"/>
        <family val="4"/>
        <charset val="136"/>
      </rPr>
      <t>、</t>
    </r>
  </si>
  <si>
    <r>
      <rPr>
        <sz val="10"/>
        <rFont val="Times New Roman"/>
        <family val="1"/>
      </rP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Ping-tung Agricultural Biotechnology Park Preparatory Office</t>
    </r>
    <r>
      <rPr>
        <sz val="10"/>
        <rFont val="標楷體"/>
        <family val="4"/>
        <charset val="136"/>
      </rPr>
      <t>。</t>
    </r>
  </si>
  <si>
    <r>
      <t>單位：家</t>
    </r>
    <r>
      <rPr>
        <sz val="10"/>
        <rFont val="Times New Roman"/>
        <family val="1"/>
      </rPr>
      <t xml:space="preserve">; </t>
    </r>
    <r>
      <rPr>
        <sz val="10"/>
        <rFont val="標楷體"/>
        <family val="4"/>
        <charset val="136"/>
      </rPr>
      <t xml:space="preserve">元; </t>
    </r>
    <r>
      <rPr>
        <sz val="10"/>
        <rFont val="Times New Roman"/>
        <family val="1"/>
      </rPr>
      <t>%
Unit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Number;  Amount(NT$); rate</t>
    </r>
    <phoneticPr fontId="18" type="noConversion"/>
  </si>
  <si>
    <t>本部商業司、本部中部辦公室、新北市政府經濟發展局、臺北市商業處、桃園市政府經濟發展局、臺中市政府經濟發展局、臺南市政府經濟發展局、高雄市政府經濟發展局、本部加工出口區管理處、</t>
  </si>
  <si>
    <t>中華民國108年1月底
January,2019</t>
    <phoneticPr fontId="18" type="noConversion"/>
  </si>
  <si>
    <t>中華民國108年2月底
February,2019</t>
    <phoneticPr fontId="18" type="noConversion"/>
  </si>
  <si>
    <t>中華民國108年3月底
March,2019</t>
    <phoneticPr fontId="18" type="noConversion"/>
  </si>
  <si>
    <t>中華民國108年4月底
April,2019</t>
    <phoneticPr fontId="18" type="noConversion"/>
  </si>
  <si>
    <t>中華民國108年5月底
May,2019</t>
    <phoneticPr fontId="18" type="noConversion"/>
  </si>
  <si>
    <t>中華民國108年6月底
June,2019</t>
    <phoneticPr fontId="18" type="noConversion"/>
  </si>
  <si>
    <t>中華民國108年7月底
July,2019</t>
    <phoneticPr fontId="18" type="noConversion"/>
  </si>
  <si>
    <t>中華民國108年8月底
August,2019</t>
    <phoneticPr fontId="18" type="noConversion"/>
  </si>
  <si>
    <t>中華民國108年9月底
Septemper,2019</t>
    <phoneticPr fontId="18" type="noConversion"/>
  </si>
  <si>
    <t>中華民國108年10月底
October,2019</t>
    <phoneticPr fontId="18" type="noConversion"/>
  </si>
  <si>
    <t>中華民國108年11月底
November,2019</t>
    <phoneticPr fontId="18" type="noConversion"/>
  </si>
  <si>
    <t>中華民國108年12月底
December,2019</t>
    <phoneticPr fontId="18" type="noConversion"/>
  </si>
  <si>
    <t>縣 市 別</t>
    <phoneticPr fontId="18" type="noConversion"/>
  </si>
  <si>
    <t>中華民國108年
2019</t>
    <phoneticPr fontId="18" type="noConversion"/>
  </si>
  <si>
    <r>
      <t xml:space="preserve">公司登記新設立家數及實收資本額─按負責人性別及縣市別分
</t>
    </r>
    <r>
      <rPr>
        <sz val="20"/>
        <rFont val="Times New Roman"/>
        <family val="1"/>
      </rPr>
      <t>Number and Amount of Newly Registered Companies - By Sex of Representative and the County/City</t>
    </r>
    <phoneticPr fontId="17" type="noConversion"/>
  </si>
  <si>
    <r>
      <t xml:space="preserve">公司新設立家數(家)
</t>
    </r>
    <r>
      <rPr>
        <sz val="12"/>
        <rFont val="Times New Roman"/>
        <family val="1"/>
      </rPr>
      <t>Number of Newly Registered Companies</t>
    </r>
    <phoneticPr fontId="17" type="noConversion"/>
  </si>
  <si>
    <r>
      <t xml:space="preserve">公司新設立實收資本額(元)
</t>
    </r>
    <r>
      <rPr>
        <sz val="12"/>
        <rFont val="Times New Roman"/>
        <family val="1"/>
      </rPr>
      <t>Capital Amount of Newly Registered Companies (NT$)</t>
    </r>
    <phoneticPr fontId="17" type="noConversion"/>
  </si>
  <si>
    <t>中華民國109年
2020</t>
    <phoneticPr fontId="18" type="noConversion"/>
  </si>
  <si>
    <t>中華民國109年1月底
January,2020</t>
    <phoneticPr fontId="18" type="noConversion"/>
  </si>
  <si>
    <t xml:space="preserve"> </t>
    <phoneticPr fontId="18" type="noConversion"/>
  </si>
  <si>
    <t>中華民國109年2月底
February,2020</t>
    <phoneticPr fontId="18" type="noConversion"/>
  </si>
  <si>
    <t>中華民國109年3月底
March,2020</t>
    <phoneticPr fontId="18" type="noConversion"/>
  </si>
  <si>
    <t>中華民國109年4月底
April,2020</t>
    <phoneticPr fontId="18" type="noConversion"/>
  </si>
  <si>
    <t>中華民國109年5月底
May,2020</t>
    <phoneticPr fontId="18" type="noConversion"/>
  </si>
  <si>
    <t>中華民國109年6月底
June,2020</t>
    <phoneticPr fontId="18" type="noConversion"/>
  </si>
  <si>
    <t>中華民國109年7月底
July,2020</t>
    <phoneticPr fontId="18" type="noConversion"/>
  </si>
  <si>
    <t>中華民國109年8月底
August,2020</t>
    <phoneticPr fontId="18" type="noConversion"/>
  </si>
  <si>
    <t>中華民國109年9月底
Septemper,2020</t>
    <phoneticPr fontId="18" type="noConversion"/>
  </si>
  <si>
    <t>中華民國109年10月底
October,2020</t>
    <phoneticPr fontId="18" type="noConversion"/>
  </si>
  <si>
    <t>中華民國109年11月底
November,2020</t>
    <phoneticPr fontId="18" type="noConversion"/>
  </si>
  <si>
    <t>中華民國109年12月底
December,2020</t>
    <phoneticPr fontId="18" type="noConversion"/>
  </si>
  <si>
    <r>
      <t xml:space="preserve">公司登記新設立家數及實收資本額─按負責人性別及縣市別分
</t>
    </r>
    <r>
      <rPr>
        <sz val="20"/>
        <rFont val="Times New Roman"/>
        <family val="1"/>
      </rPr>
      <t>Number and Amount of Registered Companies - By Sex of Representative and the County/City</t>
    </r>
    <phoneticPr fontId="18" type="noConversion"/>
  </si>
  <si>
    <t>中華民國110年1月底
January,2021</t>
    <phoneticPr fontId="18" type="noConversion"/>
  </si>
  <si>
    <r>
      <t xml:space="preserve">公司新設立家數(家)
</t>
    </r>
    <r>
      <rPr>
        <sz val="12"/>
        <rFont val="Times New Roman"/>
        <family val="1"/>
      </rPr>
      <t>Number of Registered Companies</t>
    </r>
    <phoneticPr fontId="18" type="noConversion"/>
  </si>
  <si>
    <r>
      <t xml:space="preserve">公司新設立實收資本額(元)
</t>
    </r>
    <r>
      <rPr>
        <sz val="12"/>
        <rFont val="Times New Roman"/>
        <family val="1"/>
      </rPr>
      <t>Capital Amount of Registered Companies (NT$)</t>
    </r>
    <phoneticPr fontId="18" type="noConversion"/>
  </si>
  <si>
    <t>中華民國110年2月底
February,2021</t>
    <phoneticPr fontId="18" type="noConversion"/>
  </si>
  <si>
    <t>中華民國110年3月底
March,2021</t>
    <phoneticPr fontId="18" type="noConversion"/>
  </si>
  <si>
    <t>中華民國110年4月底
April,2021</t>
    <phoneticPr fontId="18" type="noConversion"/>
  </si>
  <si>
    <t>中華民國110年5月底
May,2021</t>
    <phoneticPr fontId="18" type="noConversion"/>
  </si>
  <si>
    <t>中華民國110年6月底
June,2021</t>
    <phoneticPr fontId="18" type="noConversion"/>
  </si>
  <si>
    <t>中華民國110年7月底
July,2021</t>
    <phoneticPr fontId="18" type="noConversion"/>
  </si>
  <si>
    <t>中華民國110年8月底
August,2021</t>
    <phoneticPr fontId="18" type="noConversion"/>
  </si>
  <si>
    <t>中華民國110年9月底
Septemper,2021</t>
    <phoneticPr fontId="18" type="noConversion"/>
  </si>
  <si>
    <t>中華民國110年10月底
October,2021</t>
    <phoneticPr fontId="18" type="noConversion"/>
  </si>
  <si>
    <t>中華民國110年11月底
November,2021</t>
    <phoneticPr fontId="18" type="noConversion"/>
  </si>
  <si>
    <t>中華民國110年12月底
December,2021</t>
    <phoneticPr fontId="18" type="noConversion"/>
  </si>
  <si>
    <t>中華民國111年1月底
January,2022</t>
    <phoneticPr fontId="18" type="noConversion"/>
  </si>
  <si>
    <t>中華民國111年2月底
February,2022</t>
    <phoneticPr fontId="18" type="noConversion"/>
  </si>
  <si>
    <t>中華民國111年3月底
March,2022</t>
    <phoneticPr fontId="18" type="noConversion"/>
  </si>
  <si>
    <t>中華民國111年4月底
April,2022</t>
    <phoneticPr fontId="18" type="noConversion"/>
  </si>
  <si>
    <t>中華民國111年5月底
May,2022</t>
    <phoneticPr fontId="18" type="noConversion"/>
  </si>
  <si>
    <t>中華民國111年6月底
June,2022</t>
    <phoneticPr fontId="18" type="noConversion"/>
  </si>
  <si>
    <t>中華民國111年7月底
July,2022</t>
    <phoneticPr fontId="18" type="noConversion"/>
  </si>
  <si>
    <t>中華民國111年8月底
August,2022</t>
    <phoneticPr fontId="18" type="noConversion"/>
  </si>
  <si>
    <r>
      <rPr>
        <sz val="10"/>
        <color rgb="FFFF0000"/>
        <rFont val="標楷體"/>
        <family val="4"/>
        <charset val="136"/>
      </rPr>
      <t>國家科學及技術委員會</t>
    </r>
    <r>
      <rPr>
        <sz val="10"/>
        <rFont val="標楷體"/>
        <family val="4"/>
        <charset val="136"/>
      </rPr>
      <t>各科學園區管理局、屏東農業生物技術園區籌備處、交通部民用航空局、交通部航港局。</t>
    </r>
    <phoneticPr fontId="18" type="noConversion"/>
  </si>
  <si>
    <t>中華民國111年9月底
Septemper,2022</t>
    <phoneticPr fontId="18" type="noConversion"/>
  </si>
  <si>
    <t>中華民國111年10月底
October,2022</t>
    <phoneticPr fontId="18" type="noConversion"/>
  </si>
  <si>
    <t>中華民國111年11月底
November,2022</t>
    <phoneticPr fontId="18" type="noConversion"/>
  </si>
  <si>
    <t>中華民國111年12月底
December,2022</t>
    <phoneticPr fontId="18" type="noConversion"/>
  </si>
  <si>
    <t>中華民國112年1月底
January,2023</t>
    <phoneticPr fontId="18" type="noConversion"/>
  </si>
  <si>
    <t>中華民國112年2月底
February,2023</t>
    <phoneticPr fontId="18" type="noConversion"/>
  </si>
  <si>
    <t>中華民國112年3月底
March,2023</t>
    <phoneticPr fontId="18" type="noConversion"/>
  </si>
  <si>
    <t>中華民國112年4月底
April,2023</t>
    <phoneticPr fontId="18" type="noConversion"/>
  </si>
  <si>
    <t>中華民國112年5月底
May,2023</t>
    <phoneticPr fontId="18" type="noConversion"/>
  </si>
  <si>
    <t>中華民國112年6月底
June,2023</t>
    <phoneticPr fontId="18" type="noConversion"/>
  </si>
  <si>
    <t>中華民國112年7月底
July,2023</t>
    <phoneticPr fontId="18" type="noConversion"/>
  </si>
  <si>
    <t>中華民國112年8月底
August,2023</t>
    <phoneticPr fontId="18" type="noConversion"/>
  </si>
  <si>
    <r>
      <t>國家科學及技術委員會各科學園區管理局、</t>
    </r>
    <r>
      <rPr>
        <sz val="10"/>
        <color rgb="FFFF0000"/>
        <rFont val="標楷體"/>
        <family val="4"/>
        <charset val="136"/>
      </rPr>
      <t>農業部農業科技園區管理中心</t>
    </r>
    <r>
      <rPr>
        <sz val="10"/>
        <rFont val="標楷體"/>
        <family val="4"/>
        <charset val="136"/>
      </rPr>
      <t>、交通部民用航空局、交通部航港局。</t>
    </r>
    <phoneticPr fontId="18" type="noConversion"/>
  </si>
  <si>
    <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color rgb="FFFF0000"/>
        <rFont val="Times New Roman"/>
        <family val="1"/>
      </rPr>
      <t>Agricultural Technology Park Administration Center, Ministry of Agriculture</t>
    </r>
    <r>
      <rPr>
        <sz val="10"/>
        <rFont val="標楷體"/>
        <family val="4"/>
        <charset val="136"/>
      </rPr>
      <t>。</t>
    </r>
    <phoneticPr fontId="18" type="noConversion"/>
  </si>
  <si>
    <t>中華民國112年9月底
Septemper,2023</t>
    <phoneticPr fontId="18" type="noConversion"/>
  </si>
  <si>
    <t>中華民國112年10月底
October,2023</t>
    <phoneticPr fontId="18" type="noConversion"/>
  </si>
  <si>
    <r>
      <t>本部</t>
    </r>
    <r>
      <rPr>
        <sz val="10"/>
        <color indexed="10"/>
        <rFont val="標楷體"/>
        <family val="4"/>
        <charset val="136"/>
      </rPr>
      <t>商業發展署</t>
    </r>
    <r>
      <rPr>
        <sz val="10"/>
        <rFont val="標楷體"/>
        <family val="4"/>
        <charset val="136"/>
      </rPr>
      <t>、新北市政府經濟發展局、臺北市商業處、桃園市政府經濟發展局、臺中市政府經濟發展局、臺南市政府經濟發展局、高雄市政府經濟發展局、</t>
    </r>
    <phoneticPr fontId="17" type="noConversion"/>
  </si>
  <si>
    <r>
      <t>本部</t>
    </r>
    <r>
      <rPr>
        <sz val="10"/>
        <color indexed="10"/>
        <rFont val="標楷體"/>
        <family val="4"/>
        <charset val="136"/>
      </rPr>
      <t>產業園區管理局</t>
    </r>
    <r>
      <rPr>
        <sz val="10"/>
        <rFont val="標楷體"/>
        <family val="4"/>
        <charset val="136"/>
      </rPr>
      <t>、國家科學及技術委員會各科學園區管理局、農業部農業科技園區管理中心、交通部民用航空局、交通部航港局。</t>
    </r>
    <phoneticPr fontId="17" type="noConversion"/>
  </si>
  <si>
    <r>
      <rPr>
        <sz val="10"/>
        <color indexed="10"/>
        <rFont val="Times New Roman"/>
        <family val="1"/>
      </rPr>
      <t>Administration of Commerce,Ministry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Department New Taipei City Govermment</t>
    </r>
    <r>
      <rPr>
        <sz val="10"/>
        <rFont val="標楷體"/>
        <family val="4"/>
        <charset val="136"/>
      </rPr>
      <t>、</t>
    </r>
    <phoneticPr fontId="17" type="noConversion"/>
  </si>
  <si>
    <r>
      <t>Taipei City Office of Commerce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Taichung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Tainan City Government</t>
    </r>
    <r>
      <rPr>
        <sz val="10"/>
        <rFont val="標楷體"/>
        <family val="4"/>
        <charset val="136"/>
      </rPr>
      <t>、</t>
    </r>
    <phoneticPr fontId="17" type="noConversion"/>
  </si>
  <si>
    <r>
      <t>Economic Development Bureau,Kaohsiung City Government</t>
    </r>
    <r>
      <rPr>
        <sz val="10"/>
        <rFont val="標楷體"/>
        <family val="4"/>
        <charset val="136"/>
      </rPr>
      <t>、</t>
    </r>
    <r>
      <rPr>
        <sz val="10"/>
        <color indexed="10"/>
        <rFont val="Times New Roman"/>
        <family val="1"/>
      </rPr>
      <t>Bureau of Industrial Parks, Ministry of Economic Affairs</t>
    </r>
    <r>
      <rPr>
        <sz val="10"/>
        <rFont val="標楷體"/>
        <family val="4"/>
        <charset val="136"/>
      </rPr>
      <t>、</t>
    </r>
    <phoneticPr fontId="17" type="noConversion"/>
  </si>
  <si>
    <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Agricultural Technology Park Administration Center, Ministry of Agriculture</t>
    </r>
    <r>
      <rPr>
        <sz val="10"/>
        <rFont val="標楷體"/>
        <family val="4"/>
        <charset val="136"/>
      </rPr>
      <t>。</t>
    </r>
    <phoneticPr fontId="17" type="noConversion"/>
  </si>
  <si>
    <t>中華民國112年11月底
November,2023</t>
    <phoneticPr fontId="18" type="noConversion"/>
  </si>
  <si>
    <t>中華民國112年12月底
December,2023</t>
    <phoneticPr fontId="18" type="noConversion"/>
  </si>
  <si>
    <t>中華民國113年1月底
January,2024</t>
    <phoneticPr fontId="18" type="noConversion"/>
  </si>
  <si>
    <r>
      <t xml:space="preserve">公司登記解散、撤銷及廢止家數及實收資本額─按負責人性別及縣市別分
</t>
    </r>
    <r>
      <rPr>
        <sz val="20"/>
        <rFont val="Times New Roman"/>
        <family val="1"/>
      </rPr>
      <t>Number and Amount of Companies Dissolved or with Licenses Revoked - By Sex of Representative and the County/City</t>
    </r>
    <phoneticPr fontId="18" type="noConversion"/>
  </si>
  <si>
    <t>中華民國113年2月底
February,2024</t>
    <phoneticPr fontId="18" type="noConversion"/>
  </si>
  <si>
    <r>
      <t xml:space="preserve">公司解散、撤銷及廢止家數(家)
</t>
    </r>
    <r>
      <rPr>
        <sz val="12"/>
        <color theme="1"/>
        <rFont val="Times New Roman"/>
        <family val="1"/>
      </rPr>
      <t>Number of Companies Dissolved or with Licenses Revoked</t>
    </r>
    <phoneticPr fontId="17" type="noConversion"/>
  </si>
  <si>
    <r>
      <t xml:space="preserve">公司解散、撤銷及廢止實收資本額(元)
</t>
    </r>
    <r>
      <rPr>
        <sz val="12"/>
        <color theme="1"/>
        <rFont val="Times New Roman"/>
        <family val="1"/>
      </rPr>
      <t>Capital Amount of Companies Dissolved or with Licenses Revoked (NT$)</t>
    </r>
    <phoneticPr fontId="17" type="noConversion"/>
  </si>
  <si>
    <t>中華民國113年3月底
March,2024</t>
    <phoneticPr fontId="18" type="noConversion"/>
  </si>
  <si>
    <t>中華民國113年4月底
April,2024</t>
    <phoneticPr fontId="18" type="noConversion"/>
  </si>
  <si>
    <t>中華民國113年5月底
May,2024</t>
    <phoneticPr fontId="18" type="noConversion"/>
  </si>
  <si>
    <t>中華民國113年6月底
June,2024</t>
    <phoneticPr fontId="18" type="noConversion"/>
  </si>
  <si>
    <t>中華民國113年7月底
July,2024</t>
    <phoneticPr fontId="18" type="noConversion"/>
  </si>
  <si>
    <t>中華民國113年8月底
August,2024</t>
    <phoneticPr fontId="18" type="noConversion"/>
  </si>
  <si>
    <t>中華民國113年9月底
Septemper,2024</t>
    <phoneticPr fontId="18" type="noConversion"/>
  </si>
  <si>
    <t>中華民國113年10月底
October,2024</t>
    <phoneticPr fontId="18" type="noConversion"/>
  </si>
  <si>
    <t>中華民國113年11月底
November,2024</t>
    <phoneticPr fontId="18" type="noConversion"/>
  </si>
  <si>
    <t>中華民國113年12月底
December,2024</t>
    <phoneticPr fontId="18" type="noConversion"/>
  </si>
  <si>
    <t>中華民國114年1月底
January,2025</t>
    <phoneticPr fontId="18" type="noConversion"/>
  </si>
  <si>
    <t>中華民國114年2月底
February,2025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</si>
</sst>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%"/>
    <numFmt numFmtId="177" formatCode="[&gt;0]###\ ###\ ###\ ###\ ##0;[=0]\-;###\ ###\ ###\ ##0"/>
    <numFmt numFmtId="178" formatCode="0.00_);[Red]\(0.00\)"/>
    <numFmt numFmtId="179" formatCode="0.00_ "/>
  </numFmts>
  <fonts count="2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Courier New"/>
      <family val="3"/>
    </font>
    <font>
      <sz val="10"/>
      <color indexed="8"/>
      <name val="Arial"/>
      <family val="2"/>
    </font>
    <font>
      <sz val="11"/>
      <name val="標楷體"/>
      <family val="4"/>
      <charset val="136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11"/>
      <name val="新細明體"/>
      <family val="1"/>
      <charset val="136"/>
    </font>
    <font>
      <sz val="10.5"/>
      <name val="標楷體"/>
      <family val="4"/>
      <charset val="136"/>
    </font>
    <font>
      <sz val="11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rgb="FFFF0000"/>
      <name val="標楷體"/>
      <family val="4"/>
      <charset val="136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3" fillId="0" borderId="0"/>
    <xf numFmtId="0" fontId="1" fillId="0" borderId="0"/>
    <xf numFmtId="176" fontId="2" fillId="0" borderId="0"/>
    <xf numFmtId="0" fontId="1" fillId="0" borderId="0"/>
    <xf numFmtId="176" fontId="2" fillId="0" borderId="0"/>
    <xf numFmtId="176" fontId="2" fillId="0" borderId="0"/>
    <xf numFmtId="0" fontId="1" fillId="0" borderId="0"/>
  </cellStyleXfs>
  <cellXfs count="81">
    <xf numFmtId="0" fontId="0" fillId="0" borderId="0" xfId="0">
      <alignment vertical="center"/>
    </xf>
    <xf numFmtId="0" fontId="4" fillId="0" borderId="0" xfId="3" applyFont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horizontal="center"/>
      <protection locked="0"/>
    </xf>
    <xf numFmtId="0" fontId="6" fillId="0" borderId="3" xfId="3" applyFont="1" applyBorder="1" applyAlignment="1" applyProtection="1">
      <alignment horizontal="center"/>
      <protection locked="0"/>
    </xf>
    <xf numFmtId="0" fontId="8" fillId="0" borderId="2" xfId="3" applyFont="1" applyBorder="1" applyAlignment="1" applyProtection="1">
      <alignment horizontal="center" vertical="center" wrapText="1"/>
      <protection locked="0"/>
    </xf>
    <xf numFmtId="0" fontId="8" fillId="0" borderId="4" xfId="3" applyFont="1" applyBorder="1" applyAlignment="1" applyProtection="1">
      <alignment horizontal="center" vertical="center" wrapText="1"/>
      <protection locked="0"/>
    </xf>
    <xf numFmtId="0" fontId="8" fillId="0" borderId="8" xfId="3" applyFont="1" applyBorder="1" applyAlignment="1" applyProtection="1">
      <alignment horizontal="center" vertical="center" wrapText="1"/>
      <protection locked="0"/>
    </xf>
    <xf numFmtId="0" fontId="12" fillId="0" borderId="9" xfId="2" applyFont="1" applyBorder="1" applyAlignment="1" applyProtection="1">
      <alignment horizontal="left" vertical="center"/>
      <protection locked="0"/>
    </xf>
    <xf numFmtId="177" fontId="6" fillId="0" borderId="0" xfId="3" applyNumberFormat="1" applyFont="1" applyAlignment="1" applyProtection="1">
      <alignment vertical="center"/>
      <protection hidden="1"/>
    </xf>
    <xf numFmtId="178" fontId="6" fillId="0" borderId="0" xfId="3" applyNumberFormat="1" applyFont="1" applyAlignment="1" applyProtection="1">
      <alignment vertical="center"/>
      <protection hidden="1"/>
    </xf>
    <xf numFmtId="177" fontId="6" fillId="0" borderId="0" xfId="3" applyNumberFormat="1" applyFont="1" applyAlignment="1" applyProtection="1">
      <alignment horizontal="right" vertical="center"/>
      <protection hidden="1"/>
    </xf>
    <xf numFmtId="0" fontId="12" fillId="0" borderId="7" xfId="1" applyFont="1" applyBorder="1" applyAlignment="1">
      <alignment horizontal="left" vertical="center" indent="1"/>
    </xf>
    <xf numFmtId="0" fontId="12" fillId="0" borderId="7" xfId="2" applyFont="1" applyBorder="1" applyAlignment="1" applyProtection="1">
      <alignment horizontal="left" vertical="center"/>
      <protection locked="0"/>
    </xf>
    <xf numFmtId="0" fontId="12" fillId="0" borderId="4" xfId="2" applyFont="1" applyBorder="1" applyAlignment="1" applyProtection="1">
      <alignment horizontal="left" vertical="center"/>
      <protection locked="0"/>
    </xf>
    <xf numFmtId="0" fontId="4" fillId="0" borderId="6" xfId="3" applyFont="1" applyBorder="1" applyProtection="1">
      <protection locked="0"/>
    </xf>
    <xf numFmtId="0" fontId="8" fillId="0" borderId="0" xfId="3" applyFont="1" applyProtection="1">
      <protection locked="0"/>
    </xf>
    <xf numFmtId="0" fontId="6" fillId="0" borderId="0" xfId="3" applyFont="1" applyAlignment="1" applyProtection="1">
      <alignment horizontal="left"/>
      <protection locked="0"/>
    </xf>
    <xf numFmtId="0" fontId="9" fillId="0" borderId="0" xfId="3" applyFont="1" applyAlignment="1" applyProtection="1">
      <alignment horizontal="left"/>
      <protection locked="0"/>
    </xf>
    <xf numFmtId="0" fontId="16" fillId="0" borderId="0" xfId="3" applyFont="1" applyProtection="1">
      <protection locked="0"/>
    </xf>
    <xf numFmtId="0" fontId="14" fillId="0" borderId="0" xfId="3" applyFont="1" applyAlignment="1" applyProtection="1">
      <alignment horizontal="left"/>
      <protection locked="0"/>
    </xf>
    <xf numFmtId="0" fontId="10" fillId="0" borderId="0" xfId="3" applyFont="1" applyProtection="1">
      <protection locked="0"/>
    </xf>
    <xf numFmtId="0" fontId="14" fillId="0" borderId="0" xfId="3" applyFont="1" applyProtection="1">
      <protection locked="0"/>
    </xf>
    <xf numFmtId="0" fontId="9" fillId="0" borderId="0" xfId="3" applyFont="1" applyProtection="1">
      <protection locked="0"/>
    </xf>
    <xf numFmtId="0" fontId="11" fillId="0" borderId="0" xfId="3" applyFont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179" fontId="6" fillId="0" borderId="0" xfId="3" applyNumberFormat="1" applyFont="1" applyAlignment="1" applyProtection="1">
      <alignment vertical="center"/>
      <protection hidden="1"/>
    </xf>
    <xf numFmtId="177" fontId="0" fillId="0" borderId="0" xfId="0" applyNumberFormat="1">
      <alignment vertical="center"/>
    </xf>
    <xf numFmtId="0" fontId="8" fillId="0" borderId="23" xfId="3" applyFont="1" applyBorder="1" applyAlignment="1" applyProtection="1">
      <alignment horizontal="center" vertical="center" wrapText="1"/>
      <protection locked="0"/>
    </xf>
    <xf numFmtId="0" fontId="8" fillId="0" borderId="24" xfId="3" applyFont="1" applyBorder="1" applyAlignment="1" applyProtection="1">
      <alignment horizontal="center" vertical="center" wrapText="1"/>
      <protection locked="0"/>
    </xf>
    <xf numFmtId="179" fontId="6" fillId="0" borderId="26" xfId="3" applyNumberFormat="1" applyFont="1" applyBorder="1" applyAlignment="1" applyProtection="1">
      <alignment vertical="center"/>
      <protection hidden="1"/>
    </xf>
    <xf numFmtId="179" fontId="6" fillId="0" borderId="27" xfId="3" applyNumberFormat="1" applyFont="1" applyBorder="1" applyAlignment="1" applyProtection="1">
      <alignment vertical="center"/>
      <protection hidden="1"/>
    </xf>
    <xf numFmtId="0" fontId="12" fillId="0" borderId="31" xfId="2" applyFont="1" applyBorder="1" applyAlignment="1" applyProtection="1">
      <alignment horizontal="left" vertical="center"/>
      <protection locked="0"/>
    </xf>
    <xf numFmtId="177" fontId="6" fillId="0" borderId="30" xfId="3" applyNumberFormat="1" applyFont="1" applyBorder="1" applyAlignment="1" applyProtection="1">
      <alignment vertical="center"/>
      <protection hidden="1"/>
    </xf>
    <xf numFmtId="178" fontId="6" fillId="0" borderId="30" xfId="3" applyNumberFormat="1" applyFont="1" applyBorder="1" applyAlignment="1" applyProtection="1">
      <alignment vertical="center"/>
      <protection hidden="1"/>
    </xf>
    <xf numFmtId="179" fontId="6" fillId="0" borderId="30" xfId="3" applyNumberFormat="1" applyFont="1" applyBorder="1" applyAlignment="1" applyProtection="1">
      <alignment vertical="center"/>
      <protection hidden="1"/>
    </xf>
    <xf numFmtId="179" fontId="6" fillId="0" borderId="32" xfId="3" applyNumberFormat="1" applyFont="1" applyBorder="1" applyAlignment="1" applyProtection="1">
      <alignment vertical="center"/>
      <protection hidden="1"/>
    </xf>
    <xf numFmtId="177" fontId="6" fillId="0" borderId="30" xfId="3" applyNumberFormat="1" applyFont="1" applyBorder="1" applyAlignment="1" applyProtection="1">
      <alignment horizontal="right" vertical="center"/>
      <protection hidden="1"/>
    </xf>
    <xf numFmtId="179" fontId="6" fillId="0" borderId="33" xfId="3" applyNumberFormat="1" applyFont="1" applyBorder="1" applyAlignment="1" applyProtection="1">
      <alignment vertical="center"/>
      <protection hidden="1"/>
    </xf>
    <xf numFmtId="177" fontId="6" fillId="0" borderId="34" xfId="3" applyNumberFormat="1" applyFont="1" applyBorder="1" applyAlignment="1" applyProtection="1">
      <alignment vertical="center"/>
      <protection hidden="1"/>
    </xf>
    <xf numFmtId="179" fontId="6" fillId="0" borderId="35" xfId="3" applyNumberFormat="1" applyFont="1" applyBorder="1" applyAlignment="1" applyProtection="1">
      <alignment vertical="center"/>
      <protection hidden="1"/>
    </xf>
    <xf numFmtId="177" fontId="6" fillId="0" borderId="36" xfId="3" applyNumberFormat="1" applyFont="1" applyBorder="1" applyAlignment="1" applyProtection="1">
      <alignment vertical="center"/>
      <protection hidden="1"/>
    </xf>
    <xf numFmtId="179" fontId="6" fillId="0" borderId="37" xfId="3" applyNumberFormat="1" applyFont="1" applyBorder="1" applyAlignment="1" applyProtection="1">
      <alignment vertical="center"/>
      <protection hidden="1"/>
    </xf>
    <xf numFmtId="179" fontId="6" fillId="0" borderId="38" xfId="3" applyNumberFormat="1" applyFont="1" applyBorder="1" applyAlignment="1" applyProtection="1">
      <alignment vertical="center"/>
      <protection hidden="1"/>
    </xf>
    <xf numFmtId="0" fontId="8" fillId="0" borderId="2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8" fillId="0" borderId="28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8" fillId="0" borderId="12" xfId="3" applyFont="1" applyBorder="1" applyAlignment="1" applyProtection="1">
      <alignment horizontal="center" vertical="center" wrapText="1"/>
      <protection locked="0"/>
    </xf>
    <xf numFmtId="0" fontId="8" fillId="0" borderId="5" xfId="3" applyFont="1" applyBorder="1" applyAlignment="1" applyProtection="1">
      <alignment horizontal="center" vertical="center" wrapText="1"/>
      <protection locked="0"/>
    </xf>
    <xf numFmtId="0" fontId="8" fillId="0" borderId="11" xfId="3" applyFont="1" applyBorder="1" applyAlignment="1" applyProtection="1">
      <alignment horizontal="center" vertical="center" wrapText="1"/>
      <protection locked="0"/>
    </xf>
    <xf numFmtId="0" fontId="8" fillId="0" borderId="22" xfId="3" applyFont="1" applyBorder="1" applyAlignment="1" applyProtection="1">
      <alignment horizontal="center" vertical="center" wrapText="1"/>
      <protection locked="0"/>
    </xf>
    <xf numFmtId="0" fontId="8" fillId="0" borderId="28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0" xfId="3" applyFont="1" applyAlignment="1" applyProtection="1">
      <alignment horizontal="center" wrapText="1"/>
      <protection locked="0"/>
    </xf>
    <xf numFmtId="0" fontId="7" fillId="0" borderId="0" xfId="3" applyFont="1" applyAlignment="1" applyProtection="1">
      <alignment horizontal="center" wrapText="1"/>
      <protection locked="0"/>
    </xf>
    <xf numFmtId="0" fontId="6" fillId="0" borderId="0" xfId="1" applyFont="1" applyAlignment="1">
      <alignment horizontal="right" vertical="center" wrapText="1"/>
    </xf>
    <xf numFmtId="0" fontId="8" fillId="0" borderId="16" xfId="3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 applyProtection="1">
      <alignment horizontal="center" vertical="center"/>
      <protection locked="0"/>
    </xf>
    <xf numFmtId="0" fontId="8" fillId="0" borderId="21" xfId="3" applyFont="1" applyBorder="1" applyAlignment="1" applyProtection="1">
      <alignment horizontal="center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15" fillId="0" borderId="18" xfId="3" applyFont="1" applyBorder="1" applyAlignment="1" applyProtection="1">
      <alignment horizontal="center" vertical="center"/>
      <protection locked="0"/>
    </xf>
    <xf numFmtId="0" fontId="15" fillId="0" borderId="5" xfId="3" applyFont="1" applyBorder="1" applyAlignment="1" applyProtection="1">
      <alignment horizontal="center" vertical="center"/>
      <protection locked="0"/>
    </xf>
    <xf numFmtId="0" fontId="8" fillId="0" borderId="19" xfId="3" applyFont="1" applyBorder="1" applyAlignment="1" applyProtection="1">
      <alignment horizontal="center" vertical="center" wrapText="1"/>
      <protection locked="0"/>
    </xf>
    <xf numFmtId="0" fontId="8" fillId="0" borderId="17" xfId="3" applyFont="1" applyBorder="1" applyAlignment="1" applyProtection="1">
      <alignment horizontal="center" vertical="center" wrapText="1"/>
      <protection locked="0"/>
    </xf>
    <xf numFmtId="0" fontId="8" fillId="0" borderId="20" xfId="3" applyFont="1" applyBorder="1" applyAlignment="1" applyProtection="1">
      <alignment horizontal="center" vertical="center" wrapText="1"/>
      <protection locked="0"/>
    </xf>
    <xf numFmtId="0" fontId="8" fillId="0" borderId="28" xfId="2" applyFont="1" applyBorder="1" applyAlignment="1" applyProtection="1">
      <alignment horizontal="left"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29" xfId="2" applyFont="1" applyBorder="1" applyAlignment="1" applyProtection="1">
      <alignment horizontal="left" vertical="center"/>
      <protection locked="0"/>
    </xf>
    <xf numFmtId="0" fontId="8" fillId="0" borderId="30" xfId="2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>
      <alignment horizontal="right" vertical="center" wrapText="1"/>
    </xf>
    <xf numFmtId="0" fontId="22" fillId="0" borderId="13" xfId="3" quotePrefix="1" applyFont="1" applyBorder="1" applyAlignment="1" applyProtection="1">
      <alignment horizontal="center" vertical="center" wrapText="1"/>
      <protection locked="0"/>
    </xf>
    <xf numFmtId="0" fontId="22" fillId="0" borderId="14" xfId="3" quotePrefix="1" applyFont="1" applyBorder="1" applyAlignment="1" applyProtection="1">
      <alignment horizontal="center" vertical="center" wrapText="1"/>
      <protection locked="0"/>
    </xf>
    <xf numFmtId="0" fontId="22" fillId="0" borderId="15" xfId="3" quotePrefix="1" applyFont="1" applyBorder="1" applyAlignment="1" applyProtection="1">
      <alignment horizontal="center" vertical="center" wrapText="1"/>
      <protection locked="0"/>
    </xf>
    <xf numFmtId="0" fontId="8" fillId="0" borderId="3" xfId="2" applyFont="1" applyBorder="1" applyAlignment="1" applyProtection="1">
      <alignment horizontal="left" vertical="center"/>
      <protection locked="0"/>
    </xf>
    <xf numFmtId="0" fontId="8" fillId="0" borderId="10" xfId="3" applyFont="1" applyBorder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center"/>
      <protection locked="0"/>
    </xf>
    <xf numFmtId="0" fontId="8" fillId="0" borderId="13" xfId="3" quotePrefix="1" applyFont="1" applyBorder="1" applyAlignment="1" applyProtection="1">
      <alignment horizontal="center" vertical="center" wrapText="1"/>
      <protection locked="0"/>
    </xf>
    <xf numFmtId="0" fontId="8" fillId="0" borderId="14" xfId="3" quotePrefix="1" applyFont="1" applyBorder="1" applyAlignment="1" applyProtection="1">
      <alignment horizontal="center" vertical="center" wrapText="1"/>
      <protection locked="0"/>
    </xf>
    <xf numFmtId="0" fontId="8" fillId="0" borderId="15" xfId="3" quotePrefix="1" applyFont="1" applyBorder="1" applyAlignment="1" applyProtection="1">
      <alignment horizontal="center" vertical="center" wrapText="1"/>
      <protection locked="0"/>
    </xf>
  </cellXfs>
  <cellStyles count="9">
    <cellStyle name="一般" xfId="0" builtinId="0"/>
    <cellStyle name="一般 2" xfId="1" xr:uid="{00000000-0005-0000-0000-000001000000}"/>
    <cellStyle name="一般_R008_09506" xfId="2" xr:uid="{00000000-0005-0000-0000-000002000000}"/>
    <cellStyle name="一般_公務統計報表09506" xfId="3" xr:uid="{00000000-0005-0000-0000-000003000000}"/>
    <cellStyle name="㽎㼿㼿?" xfId="4" xr:uid="{00000000-0005-0000-0000-000004000000}"/>
    <cellStyle name="㽎㼿㼿㼿㼿㼿?" xfId="5" xr:uid="{00000000-0005-0000-0000-000005000000}"/>
    <cellStyle name="㼿" xfId="6" xr:uid="{00000000-0005-0000-0000-000006000000}"/>
    <cellStyle name="㼿㼿" xfId="7" xr:uid="{00000000-0005-0000-0000-000007000000}"/>
    <cellStyle name="㼿㼿㼿?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D273-16AF-4B41-A36C-823A5B5BC348}">
  <dimension ref="A1:P44"/>
  <sheetViews>
    <sheetView tabSelected="1" zoomScaleNormal="100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1.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3152</v>
      </c>
      <c r="E8" s="10">
        <v>100</v>
      </c>
      <c r="F8" s="9">
        <v>2105</v>
      </c>
      <c r="G8" s="26">
        <v>66.78</v>
      </c>
      <c r="H8" s="9">
        <v>1047</v>
      </c>
      <c r="I8" s="43">
        <v>33.22</v>
      </c>
      <c r="J8" s="11">
        <v>8991569483</v>
      </c>
      <c r="K8" s="10">
        <v>100</v>
      </c>
      <c r="L8" s="11">
        <v>6725809082</v>
      </c>
      <c r="M8" s="26">
        <v>74.8</v>
      </c>
      <c r="N8" s="11">
        <v>2265760401</v>
      </c>
      <c r="O8" s="31">
        <v>25.2</v>
      </c>
    </row>
    <row r="9" spans="1:15">
      <c r="A9" s="46" t="s">
        <v>11</v>
      </c>
      <c r="B9" s="47"/>
      <c r="C9" s="12" t="s">
        <v>12</v>
      </c>
      <c r="D9" s="9">
        <v>3147</v>
      </c>
      <c r="E9" s="10">
        <v>100</v>
      </c>
      <c r="F9" s="9">
        <v>2100</v>
      </c>
      <c r="G9" s="26">
        <v>66.73</v>
      </c>
      <c r="H9" s="9">
        <v>1047</v>
      </c>
      <c r="I9" s="40">
        <v>33.270000000000003</v>
      </c>
      <c r="J9" s="11">
        <v>8977769483</v>
      </c>
      <c r="K9" s="10">
        <v>100</v>
      </c>
      <c r="L9" s="11">
        <v>6712009082</v>
      </c>
      <c r="M9" s="26">
        <v>74.760000000000005</v>
      </c>
      <c r="N9" s="11">
        <v>2265760401</v>
      </c>
      <c r="O9" s="31">
        <v>25.24</v>
      </c>
    </row>
    <row r="10" spans="1:15">
      <c r="A10" s="53" t="s">
        <v>13</v>
      </c>
      <c r="B10" s="54"/>
      <c r="C10" s="12" t="s">
        <v>14</v>
      </c>
      <c r="D10" s="9">
        <v>514</v>
      </c>
      <c r="E10" s="10">
        <v>100</v>
      </c>
      <c r="F10" s="9">
        <v>332</v>
      </c>
      <c r="G10" s="26">
        <v>64.59</v>
      </c>
      <c r="H10" s="9">
        <v>182</v>
      </c>
      <c r="I10" s="40">
        <v>35.409999999999997</v>
      </c>
      <c r="J10" s="11">
        <v>1039975193</v>
      </c>
      <c r="K10" s="10">
        <v>100</v>
      </c>
      <c r="L10" s="11">
        <v>819141305</v>
      </c>
      <c r="M10" s="26">
        <v>78.77</v>
      </c>
      <c r="N10" s="11">
        <v>220833888</v>
      </c>
      <c r="O10" s="31">
        <v>21.23</v>
      </c>
    </row>
    <row r="11" spans="1:15">
      <c r="A11" s="53" t="s">
        <v>15</v>
      </c>
      <c r="B11" s="54"/>
      <c r="C11" s="12" t="s">
        <v>16</v>
      </c>
      <c r="D11" s="9">
        <v>688</v>
      </c>
      <c r="E11" s="10">
        <v>100</v>
      </c>
      <c r="F11" s="9">
        <v>446</v>
      </c>
      <c r="G11" s="26">
        <v>64.83</v>
      </c>
      <c r="H11" s="9">
        <v>242</v>
      </c>
      <c r="I11" s="40">
        <v>35.17</v>
      </c>
      <c r="J11" s="11">
        <v>2815734226</v>
      </c>
      <c r="K11" s="10">
        <v>100</v>
      </c>
      <c r="L11" s="11">
        <v>2215500790</v>
      </c>
      <c r="M11" s="26">
        <v>78.680000000000007</v>
      </c>
      <c r="N11" s="11">
        <v>600233436</v>
      </c>
      <c r="O11" s="31">
        <v>21.32</v>
      </c>
    </row>
    <row r="12" spans="1:15">
      <c r="A12" s="53" t="s">
        <v>17</v>
      </c>
      <c r="B12" s="54"/>
      <c r="C12" s="12" t="s">
        <v>18</v>
      </c>
      <c r="D12" s="9">
        <v>308</v>
      </c>
      <c r="E12" s="10">
        <v>100</v>
      </c>
      <c r="F12" s="9">
        <v>212</v>
      </c>
      <c r="G12" s="26">
        <v>68.83</v>
      </c>
      <c r="H12" s="9">
        <v>96</v>
      </c>
      <c r="I12" s="40">
        <v>31.17</v>
      </c>
      <c r="J12" s="11">
        <v>756676150</v>
      </c>
      <c r="K12" s="10">
        <v>100</v>
      </c>
      <c r="L12" s="11">
        <v>611696150</v>
      </c>
      <c r="M12" s="26">
        <v>80.84</v>
      </c>
      <c r="N12" s="11">
        <v>144980000</v>
      </c>
      <c r="O12" s="31">
        <v>19.16</v>
      </c>
    </row>
    <row r="13" spans="1:15">
      <c r="A13" s="53" t="s">
        <v>19</v>
      </c>
      <c r="B13" s="54"/>
      <c r="C13" s="12" t="s">
        <v>20</v>
      </c>
      <c r="D13" s="9">
        <v>556</v>
      </c>
      <c r="E13" s="10">
        <v>100</v>
      </c>
      <c r="F13" s="9">
        <v>374</v>
      </c>
      <c r="G13" s="26">
        <v>67.27</v>
      </c>
      <c r="H13" s="9">
        <v>182</v>
      </c>
      <c r="I13" s="40">
        <v>32.729999999999997</v>
      </c>
      <c r="J13" s="11">
        <v>1925703638</v>
      </c>
      <c r="K13" s="10">
        <v>100</v>
      </c>
      <c r="L13" s="11">
        <v>1375785838</v>
      </c>
      <c r="M13" s="26">
        <v>71.44</v>
      </c>
      <c r="N13" s="11">
        <v>549917800</v>
      </c>
      <c r="O13" s="31">
        <v>28.56</v>
      </c>
    </row>
    <row r="14" spans="1:15">
      <c r="A14" s="53" t="s">
        <v>21</v>
      </c>
      <c r="B14" s="54"/>
      <c r="C14" s="12" t="s">
        <v>22</v>
      </c>
      <c r="D14" s="9">
        <v>170</v>
      </c>
      <c r="E14" s="10">
        <v>100</v>
      </c>
      <c r="F14" s="9">
        <v>111</v>
      </c>
      <c r="G14" s="26">
        <v>65.290000000000006</v>
      </c>
      <c r="H14" s="9">
        <v>59</v>
      </c>
      <c r="I14" s="40">
        <v>34.71</v>
      </c>
      <c r="J14" s="11">
        <v>278147600</v>
      </c>
      <c r="K14" s="10">
        <v>100</v>
      </c>
      <c r="L14" s="11">
        <v>190511600</v>
      </c>
      <c r="M14" s="26">
        <v>68.489999999999995</v>
      </c>
      <c r="N14" s="11">
        <v>87636000</v>
      </c>
      <c r="O14" s="31">
        <v>31.51</v>
      </c>
    </row>
    <row r="15" spans="1:15">
      <c r="A15" s="46" t="s">
        <v>23</v>
      </c>
      <c r="B15" s="47"/>
      <c r="C15" s="12" t="s">
        <v>24</v>
      </c>
      <c r="D15" s="9">
        <v>383</v>
      </c>
      <c r="E15" s="10">
        <v>100</v>
      </c>
      <c r="F15" s="9">
        <v>264</v>
      </c>
      <c r="G15" s="26">
        <v>68.930000000000007</v>
      </c>
      <c r="H15" s="9">
        <v>119</v>
      </c>
      <c r="I15" s="40">
        <v>31.07</v>
      </c>
      <c r="J15" s="11">
        <v>620479088</v>
      </c>
      <c r="K15" s="10">
        <v>100</v>
      </c>
      <c r="L15" s="11">
        <v>431610699</v>
      </c>
      <c r="M15" s="26">
        <v>69.56</v>
      </c>
      <c r="N15" s="11">
        <v>188868389</v>
      </c>
      <c r="O15" s="31">
        <v>30.44</v>
      </c>
    </row>
    <row r="16" spans="1:15">
      <c r="A16" s="53" t="s">
        <v>25</v>
      </c>
      <c r="B16" s="54"/>
      <c r="C16" s="12" t="s">
        <v>26</v>
      </c>
      <c r="D16" s="9">
        <v>33</v>
      </c>
      <c r="E16" s="10">
        <v>100</v>
      </c>
      <c r="F16" s="9">
        <v>23</v>
      </c>
      <c r="G16" s="26">
        <v>69.7</v>
      </c>
      <c r="H16" s="9">
        <v>10</v>
      </c>
      <c r="I16" s="40">
        <v>30.3</v>
      </c>
      <c r="J16" s="11">
        <v>77308888</v>
      </c>
      <c r="K16" s="10">
        <v>100</v>
      </c>
      <c r="L16" s="11">
        <v>44900000</v>
      </c>
      <c r="M16" s="26">
        <v>58.08</v>
      </c>
      <c r="N16" s="11">
        <v>32408888</v>
      </c>
      <c r="O16" s="31">
        <v>41.92</v>
      </c>
    </row>
    <row r="17" spans="1:15">
      <c r="A17" s="53" t="s">
        <v>27</v>
      </c>
      <c r="B17" s="54"/>
      <c r="C17" s="12" t="s">
        <v>28</v>
      </c>
      <c r="D17" s="9">
        <v>94</v>
      </c>
      <c r="E17" s="10">
        <v>100</v>
      </c>
      <c r="F17" s="9">
        <v>64</v>
      </c>
      <c r="G17" s="26">
        <v>68.09</v>
      </c>
      <c r="H17" s="9">
        <v>30</v>
      </c>
      <c r="I17" s="40">
        <v>31.91</v>
      </c>
      <c r="J17" s="11">
        <v>339258888</v>
      </c>
      <c r="K17" s="10">
        <v>100</v>
      </c>
      <c r="L17" s="11">
        <v>169883888</v>
      </c>
      <c r="M17" s="26">
        <v>50.07</v>
      </c>
      <c r="N17" s="11">
        <v>169375000</v>
      </c>
      <c r="O17" s="31">
        <v>49.93</v>
      </c>
    </row>
    <row r="18" spans="1:15">
      <c r="A18" s="53" t="s">
        <v>29</v>
      </c>
      <c r="B18" s="54"/>
      <c r="C18" s="12" t="s">
        <v>30</v>
      </c>
      <c r="D18" s="9">
        <v>43</v>
      </c>
      <c r="E18" s="10">
        <v>100</v>
      </c>
      <c r="F18" s="9">
        <v>35</v>
      </c>
      <c r="G18" s="26">
        <v>81.400000000000006</v>
      </c>
      <c r="H18" s="9">
        <v>8</v>
      </c>
      <c r="I18" s="40">
        <v>18.600000000000001</v>
      </c>
      <c r="J18" s="11">
        <v>215700000</v>
      </c>
      <c r="K18" s="10">
        <v>100</v>
      </c>
      <c r="L18" s="11">
        <v>211900000</v>
      </c>
      <c r="M18" s="26">
        <v>98.24</v>
      </c>
      <c r="N18" s="11">
        <v>3800000</v>
      </c>
      <c r="O18" s="31">
        <v>1.76</v>
      </c>
    </row>
    <row r="19" spans="1:15">
      <c r="A19" s="53" t="s">
        <v>31</v>
      </c>
      <c r="B19" s="54"/>
      <c r="C19" s="12" t="s">
        <v>32</v>
      </c>
      <c r="D19" s="9">
        <v>100</v>
      </c>
      <c r="E19" s="10">
        <v>100</v>
      </c>
      <c r="F19" s="9">
        <v>67</v>
      </c>
      <c r="G19" s="26">
        <v>67</v>
      </c>
      <c r="H19" s="9">
        <v>33</v>
      </c>
      <c r="I19" s="40">
        <v>33</v>
      </c>
      <c r="J19" s="11">
        <v>269834461</v>
      </c>
      <c r="K19" s="10">
        <v>100</v>
      </c>
      <c r="L19" s="11">
        <v>232514461</v>
      </c>
      <c r="M19" s="26">
        <v>86.17</v>
      </c>
      <c r="N19" s="11">
        <v>37320000</v>
      </c>
      <c r="O19" s="31">
        <v>13.83</v>
      </c>
    </row>
    <row r="20" spans="1:15">
      <c r="A20" s="53" t="s">
        <v>33</v>
      </c>
      <c r="B20" s="54"/>
      <c r="C20" s="12" t="s">
        <v>34</v>
      </c>
      <c r="D20" s="9">
        <v>30</v>
      </c>
      <c r="E20" s="10">
        <v>100</v>
      </c>
      <c r="F20" s="9">
        <v>22</v>
      </c>
      <c r="G20" s="26">
        <v>73.33</v>
      </c>
      <c r="H20" s="9">
        <v>8</v>
      </c>
      <c r="I20" s="40">
        <v>26.67</v>
      </c>
      <c r="J20" s="11">
        <v>101271351</v>
      </c>
      <c r="K20" s="10">
        <v>100</v>
      </c>
      <c r="L20" s="11">
        <v>45851351</v>
      </c>
      <c r="M20" s="26">
        <v>45.28</v>
      </c>
      <c r="N20" s="11">
        <v>55420000</v>
      </c>
      <c r="O20" s="31">
        <v>54.72</v>
      </c>
    </row>
    <row r="21" spans="1:15">
      <c r="A21" s="53" t="s">
        <v>35</v>
      </c>
      <c r="B21" s="54"/>
      <c r="C21" s="12" t="s">
        <v>36</v>
      </c>
      <c r="D21" s="9">
        <v>35</v>
      </c>
      <c r="E21" s="10">
        <v>100</v>
      </c>
      <c r="F21" s="9">
        <v>18</v>
      </c>
      <c r="G21" s="26">
        <v>51.43</v>
      </c>
      <c r="H21" s="9">
        <v>17</v>
      </c>
      <c r="I21" s="40">
        <v>48.57</v>
      </c>
      <c r="J21" s="11">
        <v>103955000</v>
      </c>
      <c r="K21" s="10">
        <v>100</v>
      </c>
      <c r="L21" s="11">
        <v>61750000</v>
      </c>
      <c r="M21" s="26">
        <v>59.4</v>
      </c>
      <c r="N21" s="11">
        <v>42205000</v>
      </c>
      <c r="O21" s="31">
        <v>40.6</v>
      </c>
    </row>
    <row r="22" spans="1:15">
      <c r="A22" s="53" t="s">
        <v>37</v>
      </c>
      <c r="B22" s="54"/>
      <c r="C22" s="12" t="s">
        <v>38</v>
      </c>
      <c r="D22" s="9">
        <v>14</v>
      </c>
      <c r="E22" s="10">
        <v>100</v>
      </c>
      <c r="F22" s="9">
        <v>9</v>
      </c>
      <c r="G22" s="26">
        <v>64.290000000000006</v>
      </c>
      <c r="H22" s="9">
        <v>5</v>
      </c>
      <c r="I22" s="40">
        <v>35.71</v>
      </c>
      <c r="J22" s="11">
        <v>18840000</v>
      </c>
      <c r="K22" s="10">
        <v>100</v>
      </c>
      <c r="L22" s="11">
        <v>15820000</v>
      </c>
      <c r="M22" s="26">
        <v>83.97</v>
      </c>
      <c r="N22" s="11">
        <v>3020000</v>
      </c>
      <c r="O22" s="31">
        <v>16.03</v>
      </c>
    </row>
    <row r="23" spans="1:15">
      <c r="A23" s="53" t="s">
        <v>39</v>
      </c>
      <c r="B23" s="54"/>
      <c r="C23" s="12" t="s">
        <v>40</v>
      </c>
      <c r="D23" s="9">
        <v>39</v>
      </c>
      <c r="E23" s="10">
        <v>100</v>
      </c>
      <c r="F23" s="9">
        <v>29</v>
      </c>
      <c r="G23" s="26">
        <v>74.36</v>
      </c>
      <c r="H23" s="9">
        <v>10</v>
      </c>
      <c r="I23" s="40">
        <v>25.64</v>
      </c>
      <c r="J23" s="11">
        <v>95250000</v>
      </c>
      <c r="K23" s="10">
        <v>100</v>
      </c>
      <c r="L23" s="11">
        <v>50750000</v>
      </c>
      <c r="M23" s="26">
        <v>53.28</v>
      </c>
      <c r="N23" s="11">
        <v>44500000</v>
      </c>
      <c r="O23" s="31">
        <v>46.72</v>
      </c>
    </row>
    <row r="24" spans="1:15">
      <c r="A24" s="53" t="s">
        <v>41</v>
      </c>
      <c r="B24" s="54"/>
      <c r="C24" s="12" t="s">
        <v>42</v>
      </c>
      <c r="D24" s="9">
        <v>11</v>
      </c>
      <c r="E24" s="10">
        <v>100</v>
      </c>
      <c r="F24" s="9">
        <v>5</v>
      </c>
      <c r="G24" s="26">
        <v>45.45</v>
      </c>
      <c r="H24" s="9">
        <v>6</v>
      </c>
      <c r="I24" s="40">
        <v>54.55</v>
      </c>
      <c r="J24" s="11">
        <v>13880000</v>
      </c>
      <c r="K24" s="10">
        <v>100</v>
      </c>
      <c r="L24" s="11">
        <v>4980000</v>
      </c>
      <c r="M24" s="26">
        <v>35.880000000000003</v>
      </c>
      <c r="N24" s="11">
        <v>8900000</v>
      </c>
      <c r="O24" s="31">
        <v>64.12</v>
      </c>
    </row>
    <row r="25" spans="1:15">
      <c r="A25" s="53" t="s">
        <v>43</v>
      </c>
      <c r="B25" s="54"/>
      <c r="C25" s="12" t="s">
        <v>44</v>
      </c>
      <c r="D25" s="9">
        <v>15</v>
      </c>
      <c r="E25" s="10">
        <v>100</v>
      </c>
      <c r="F25" s="9">
        <v>8</v>
      </c>
      <c r="G25" s="26">
        <v>53.33</v>
      </c>
      <c r="H25" s="9">
        <v>7</v>
      </c>
      <c r="I25" s="40">
        <v>46.67</v>
      </c>
      <c r="J25" s="11">
        <v>17630000</v>
      </c>
      <c r="K25" s="10">
        <v>100</v>
      </c>
      <c r="L25" s="11">
        <v>8230000</v>
      </c>
      <c r="M25" s="26">
        <v>46.68</v>
      </c>
      <c r="N25" s="11">
        <v>9400000</v>
      </c>
      <c r="O25" s="31">
        <v>53.32</v>
      </c>
    </row>
    <row r="26" spans="1:15">
      <c r="A26" s="53" t="s">
        <v>45</v>
      </c>
      <c r="B26" s="54"/>
      <c r="C26" s="12" t="s">
        <v>46</v>
      </c>
      <c r="D26" s="9">
        <v>8</v>
      </c>
      <c r="E26" s="10">
        <v>100</v>
      </c>
      <c r="F26" s="9">
        <v>4</v>
      </c>
      <c r="G26" s="26">
        <v>50</v>
      </c>
      <c r="H26" s="9">
        <v>4</v>
      </c>
      <c r="I26" s="40">
        <v>50</v>
      </c>
      <c r="J26" s="11">
        <v>15920000</v>
      </c>
      <c r="K26" s="10">
        <v>100</v>
      </c>
      <c r="L26" s="11">
        <v>7800000</v>
      </c>
      <c r="M26" s="26">
        <v>48.99</v>
      </c>
      <c r="N26" s="11">
        <v>8120000</v>
      </c>
      <c r="O26" s="31">
        <v>51.01</v>
      </c>
    </row>
    <row r="27" spans="1:15">
      <c r="A27" s="53" t="s">
        <v>47</v>
      </c>
      <c r="B27" s="54"/>
      <c r="C27" s="12" t="s">
        <v>48</v>
      </c>
      <c r="D27" s="9">
        <v>23</v>
      </c>
      <c r="E27" s="10">
        <v>100</v>
      </c>
      <c r="F27" s="9">
        <v>14</v>
      </c>
      <c r="G27" s="26">
        <v>60.87</v>
      </c>
      <c r="H27" s="9">
        <v>9</v>
      </c>
      <c r="I27" s="40">
        <v>39.130000000000003</v>
      </c>
      <c r="J27" s="11">
        <v>37010000</v>
      </c>
      <c r="K27" s="10">
        <v>100</v>
      </c>
      <c r="L27" s="11">
        <v>31860000</v>
      </c>
      <c r="M27" s="26">
        <v>86.08</v>
      </c>
      <c r="N27" s="11">
        <v>5150000</v>
      </c>
      <c r="O27" s="31">
        <v>13.92</v>
      </c>
    </row>
    <row r="28" spans="1:15">
      <c r="A28" s="53" t="s">
        <v>49</v>
      </c>
      <c r="B28" s="54"/>
      <c r="C28" s="12" t="s">
        <v>50</v>
      </c>
      <c r="D28" s="9">
        <v>64</v>
      </c>
      <c r="E28" s="10">
        <v>100</v>
      </c>
      <c r="F28" s="9">
        <v>46</v>
      </c>
      <c r="G28" s="26">
        <v>71.88</v>
      </c>
      <c r="H28" s="9">
        <v>18</v>
      </c>
      <c r="I28" s="40">
        <v>28.13</v>
      </c>
      <c r="J28" s="11">
        <v>193592000</v>
      </c>
      <c r="K28" s="10">
        <v>100</v>
      </c>
      <c r="L28" s="11">
        <v>142920000</v>
      </c>
      <c r="M28" s="26">
        <v>73.83</v>
      </c>
      <c r="N28" s="11">
        <v>50672000</v>
      </c>
      <c r="O28" s="31">
        <v>26.17</v>
      </c>
    </row>
    <row r="29" spans="1:15">
      <c r="A29" s="53" t="s">
        <v>51</v>
      </c>
      <c r="B29" s="54"/>
      <c r="C29" s="12" t="s">
        <v>52</v>
      </c>
      <c r="D29" s="9">
        <v>19</v>
      </c>
      <c r="E29" s="10">
        <v>100</v>
      </c>
      <c r="F29" s="9">
        <v>17</v>
      </c>
      <c r="G29" s="26">
        <v>89.47</v>
      </c>
      <c r="H29" s="9">
        <v>2</v>
      </c>
      <c r="I29" s="40">
        <v>10.53</v>
      </c>
      <c r="J29" s="11">
        <v>41603000</v>
      </c>
      <c r="K29" s="10">
        <v>100</v>
      </c>
      <c r="L29" s="11">
        <v>38603000</v>
      </c>
      <c r="M29" s="26">
        <v>92.79</v>
      </c>
      <c r="N29" s="11">
        <v>3000000</v>
      </c>
      <c r="O29" s="31">
        <v>7.21</v>
      </c>
    </row>
    <row r="30" spans="1:15">
      <c r="A30" s="46" t="s">
        <v>53</v>
      </c>
      <c r="B30" s="47"/>
      <c r="C30" s="12" t="s">
        <v>54</v>
      </c>
      <c r="D30" s="9">
        <v>5</v>
      </c>
      <c r="E30" s="10">
        <v>100</v>
      </c>
      <c r="F30" s="9">
        <v>5</v>
      </c>
      <c r="G30" s="26">
        <v>100</v>
      </c>
      <c r="H30" s="9">
        <v>0</v>
      </c>
      <c r="I30" s="40">
        <v>0</v>
      </c>
      <c r="J30" s="11">
        <v>13800000</v>
      </c>
      <c r="K30" s="10">
        <v>100</v>
      </c>
      <c r="L30" s="11">
        <v>13800000</v>
      </c>
      <c r="M30" s="26">
        <v>100</v>
      </c>
      <c r="N30" s="11">
        <v>0</v>
      </c>
      <c r="O30" s="31">
        <v>0</v>
      </c>
    </row>
    <row r="31" spans="1:15">
      <c r="A31" s="67" t="s">
        <v>55</v>
      </c>
      <c r="B31" s="68"/>
      <c r="C31" s="13" t="s">
        <v>56</v>
      </c>
      <c r="D31" s="9">
        <v>5</v>
      </c>
      <c r="E31" s="10">
        <v>100</v>
      </c>
      <c r="F31" s="9">
        <v>5</v>
      </c>
      <c r="G31" s="26">
        <v>100</v>
      </c>
      <c r="H31" s="9">
        <v>0</v>
      </c>
      <c r="I31" s="40">
        <v>0</v>
      </c>
      <c r="J31" s="11">
        <v>13800000</v>
      </c>
      <c r="K31" s="10">
        <v>100</v>
      </c>
      <c r="L31" s="11">
        <v>13800000</v>
      </c>
      <c r="M31" s="26">
        <v>100</v>
      </c>
      <c r="N31" s="9">
        <v>0</v>
      </c>
      <c r="O31" s="31">
        <v>0</v>
      </c>
    </row>
    <row r="32" spans="1:15" ht="17.25" thickBot="1">
      <c r="A32" s="69" t="s">
        <v>57</v>
      </c>
      <c r="B32" s="70"/>
      <c r="C32" s="32" t="s">
        <v>58</v>
      </c>
      <c r="D32" s="33">
        <v>0</v>
      </c>
      <c r="E32" s="34"/>
      <c r="F32" s="33">
        <v>0</v>
      </c>
      <c r="G32" s="35">
        <v>0</v>
      </c>
      <c r="H32" s="33">
        <v>0</v>
      </c>
      <c r="I32" s="42">
        <v>0</v>
      </c>
      <c r="J32" s="37"/>
      <c r="K32" s="34">
        <v>100</v>
      </c>
      <c r="L32" s="37">
        <v>0</v>
      </c>
      <c r="M32" s="35"/>
      <c r="N32" s="37">
        <v>0</v>
      </c>
      <c r="O32" s="38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8:B8"/>
    <mergeCell ref="A9:B9"/>
    <mergeCell ref="D6:E6"/>
    <mergeCell ref="F6:G6"/>
    <mergeCell ref="H6:I6"/>
    <mergeCell ref="J6:K6"/>
    <mergeCell ref="L6:M6"/>
    <mergeCell ref="N6:O6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E19A-AC4E-466F-8FBB-AAE5AFF53F29}">
  <dimension ref="A1:P44"/>
  <sheetViews>
    <sheetView view="pageBreakPreview" zoomScale="80" zoomScaleNormal="80" zoomScaleSheetLayoutView="80" workbookViewId="0">
      <selection activeCell="Y10" sqref="Y10"/>
    </sheetView>
  </sheetViews>
  <sheetFormatPr defaultRowHeight="16.5"/>
  <cols>
    <col min="1" max="1" width="13.25" customWidth="1"/>
    <col min="2" max="2" width="4.25" customWidth="1"/>
    <col min="3" max="3" width="20.75" bestFit="1" customWidth="1"/>
    <col min="4" max="4" width="9.375" bestFit="1" customWidth="1"/>
    <col min="5" max="5" width="8.375" bestFit="1" customWidth="1"/>
    <col min="6" max="6" width="9.375" bestFit="1" customWidth="1"/>
    <col min="7" max="7" width="8.375" bestFit="1" customWidth="1"/>
    <col min="8" max="8" width="9.375" bestFit="1" customWidth="1"/>
    <col min="9" max="9" width="8.375" bestFit="1" customWidth="1"/>
    <col min="10" max="10" width="16.875" bestFit="1" customWidth="1"/>
    <col min="11" max="11" width="8.375" bestFit="1" customWidth="1"/>
    <col min="12" max="12" width="15.75" bestFit="1" customWidth="1"/>
    <col min="13" max="13" width="8.375" bestFit="1" customWidth="1"/>
    <col min="14" max="14" width="15.75" bestFit="1" customWidth="1"/>
    <col min="15" max="15" width="8.375" bestFit="1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3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28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4419</v>
      </c>
      <c r="E8" s="10">
        <v>100</v>
      </c>
      <c r="F8" s="9">
        <v>2834</v>
      </c>
      <c r="G8" s="26">
        <v>64.13</v>
      </c>
      <c r="H8" s="9">
        <v>1585</v>
      </c>
      <c r="I8" s="30">
        <v>35.869999999999997</v>
      </c>
      <c r="J8" s="11">
        <v>13746207089</v>
      </c>
      <c r="K8" s="10">
        <v>100</v>
      </c>
      <c r="L8" s="11">
        <v>9793350602</v>
      </c>
      <c r="M8" s="26">
        <v>71.239999999999995</v>
      </c>
      <c r="N8" s="11">
        <v>3952856487</v>
      </c>
      <c r="O8" s="31">
        <v>28.76</v>
      </c>
    </row>
    <row r="9" spans="1:15">
      <c r="A9" s="46" t="s">
        <v>11</v>
      </c>
      <c r="B9" s="47"/>
      <c r="C9" s="12" t="s">
        <v>12</v>
      </c>
      <c r="D9" s="9">
        <v>4413</v>
      </c>
      <c r="E9" s="10">
        <v>100</v>
      </c>
      <c r="F9" s="9">
        <v>2830</v>
      </c>
      <c r="G9" s="26">
        <v>64.13</v>
      </c>
      <c r="H9" s="9">
        <v>1583</v>
      </c>
      <c r="I9" s="30">
        <v>35.869999999999997</v>
      </c>
      <c r="J9" s="11">
        <v>13738057089</v>
      </c>
      <c r="K9" s="10">
        <v>100</v>
      </c>
      <c r="L9" s="11">
        <v>9786250602</v>
      </c>
      <c r="M9" s="26">
        <v>71.23</v>
      </c>
      <c r="N9" s="11">
        <v>3951806487</v>
      </c>
      <c r="O9" s="31">
        <v>28.77</v>
      </c>
    </row>
    <row r="10" spans="1:15">
      <c r="A10" s="53" t="s">
        <v>13</v>
      </c>
      <c r="B10" s="54"/>
      <c r="C10" s="12" t="s">
        <v>14</v>
      </c>
      <c r="D10" s="9">
        <v>794</v>
      </c>
      <c r="E10" s="10">
        <v>100</v>
      </c>
      <c r="F10" s="9">
        <v>517</v>
      </c>
      <c r="G10" s="26">
        <v>65.11</v>
      </c>
      <c r="H10" s="9">
        <v>277</v>
      </c>
      <c r="I10" s="30">
        <v>34.89</v>
      </c>
      <c r="J10" s="11">
        <v>2058313938</v>
      </c>
      <c r="K10" s="10">
        <v>100</v>
      </c>
      <c r="L10" s="11">
        <v>1463751607</v>
      </c>
      <c r="M10" s="26">
        <v>71.11</v>
      </c>
      <c r="N10" s="11">
        <v>594562331</v>
      </c>
      <c r="O10" s="31">
        <v>28.89</v>
      </c>
    </row>
    <row r="11" spans="1:15">
      <c r="A11" s="53" t="s">
        <v>15</v>
      </c>
      <c r="B11" s="54"/>
      <c r="C11" s="12" t="s">
        <v>16</v>
      </c>
      <c r="D11" s="9">
        <v>1019</v>
      </c>
      <c r="E11" s="10">
        <v>100</v>
      </c>
      <c r="F11" s="9">
        <v>636</v>
      </c>
      <c r="G11" s="26">
        <v>62.41</v>
      </c>
      <c r="H11" s="9">
        <v>383</v>
      </c>
      <c r="I11" s="30">
        <v>37.590000000000003</v>
      </c>
      <c r="J11" s="11">
        <v>3514364111</v>
      </c>
      <c r="K11" s="10">
        <v>100</v>
      </c>
      <c r="L11" s="11">
        <v>2447433023</v>
      </c>
      <c r="M11" s="26">
        <v>69.64</v>
      </c>
      <c r="N11" s="11">
        <v>1066931088</v>
      </c>
      <c r="O11" s="31">
        <v>30.36</v>
      </c>
    </row>
    <row r="12" spans="1:15">
      <c r="A12" s="53" t="s">
        <v>17</v>
      </c>
      <c r="B12" s="54"/>
      <c r="C12" s="12" t="s">
        <v>18</v>
      </c>
      <c r="D12" s="9">
        <v>469</v>
      </c>
      <c r="E12" s="10">
        <v>100</v>
      </c>
      <c r="F12" s="9">
        <v>321</v>
      </c>
      <c r="G12" s="26">
        <v>68.44</v>
      </c>
      <c r="H12" s="9">
        <v>148</v>
      </c>
      <c r="I12" s="30">
        <v>31.56</v>
      </c>
      <c r="J12" s="11">
        <v>1262641588</v>
      </c>
      <c r="K12" s="10">
        <v>100</v>
      </c>
      <c r="L12" s="11">
        <v>1001411000</v>
      </c>
      <c r="M12" s="26">
        <v>79.31</v>
      </c>
      <c r="N12" s="11">
        <v>261230588</v>
      </c>
      <c r="O12" s="31">
        <v>20.69</v>
      </c>
    </row>
    <row r="13" spans="1:15">
      <c r="A13" s="53" t="s">
        <v>19</v>
      </c>
      <c r="B13" s="54"/>
      <c r="C13" s="12" t="s">
        <v>20</v>
      </c>
      <c r="D13" s="9">
        <v>694</v>
      </c>
      <c r="E13" s="10">
        <v>100</v>
      </c>
      <c r="F13" s="9">
        <v>432</v>
      </c>
      <c r="G13" s="26">
        <v>62.25</v>
      </c>
      <c r="H13" s="9">
        <v>262</v>
      </c>
      <c r="I13" s="30">
        <v>37.75</v>
      </c>
      <c r="J13" s="11">
        <v>1633678186</v>
      </c>
      <c r="K13" s="10">
        <v>100</v>
      </c>
      <c r="L13" s="11">
        <v>1116267500</v>
      </c>
      <c r="M13" s="26">
        <v>68.33</v>
      </c>
      <c r="N13" s="11">
        <v>517410686</v>
      </c>
      <c r="O13" s="31">
        <v>31.67</v>
      </c>
    </row>
    <row r="14" spans="1:15">
      <c r="A14" s="53" t="s">
        <v>21</v>
      </c>
      <c r="B14" s="54"/>
      <c r="C14" s="12" t="s">
        <v>22</v>
      </c>
      <c r="D14" s="9">
        <v>241</v>
      </c>
      <c r="E14" s="10">
        <v>100</v>
      </c>
      <c r="F14" s="9">
        <v>141</v>
      </c>
      <c r="G14" s="26">
        <v>58.51</v>
      </c>
      <c r="H14" s="9">
        <v>100</v>
      </c>
      <c r="I14" s="30">
        <v>41.49</v>
      </c>
      <c r="J14" s="11">
        <v>822294559</v>
      </c>
      <c r="K14" s="10">
        <v>100</v>
      </c>
      <c r="L14" s="11">
        <v>438439319</v>
      </c>
      <c r="M14" s="26">
        <v>53.32</v>
      </c>
      <c r="N14" s="11">
        <v>383855240</v>
      </c>
      <c r="O14" s="31">
        <v>46.68</v>
      </c>
    </row>
    <row r="15" spans="1:15">
      <c r="A15" s="46" t="s">
        <v>23</v>
      </c>
      <c r="B15" s="47"/>
      <c r="C15" s="12" t="s">
        <v>24</v>
      </c>
      <c r="D15" s="9">
        <v>455</v>
      </c>
      <c r="E15" s="10">
        <v>100</v>
      </c>
      <c r="F15" s="9">
        <v>294</v>
      </c>
      <c r="G15" s="26">
        <v>64.62</v>
      </c>
      <c r="H15" s="9">
        <v>161</v>
      </c>
      <c r="I15" s="30">
        <v>35.380000000000003</v>
      </c>
      <c r="J15" s="11">
        <v>1097807410</v>
      </c>
      <c r="K15" s="10">
        <v>100</v>
      </c>
      <c r="L15" s="11">
        <v>898411856</v>
      </c>
      <c r="M15" s="26">
        <v>81.84</v>
      </c>
      <c r="N15" s="11">
        <v>199395554</v>
      </c>
      <c r="O15" s="31">
        <v>18.16</v>
      </c>
    </row>
    <row r="16" spans="1:15">
      <c r="A16" s="53" t="s">
        <v>25</v>
      </c>
      <c r="B16" s="54"/>
      <c r="C16" s="12" t="s">
        <v>26</v>
      </c>
      <c r="D16" s="9">
        <v>42</v>
      </c>
      <c r="E16" s="10">
        <v>100</v>
      </c>
      <c r="F16" s="9">
        <v>27</v>
      </c>
      <c r="G16" s="26">
        <v>64.290000000000006</v>
      </c>
      <c r="H16" s="9">
        <v>15</v>
      </c>
      <c r="I16" s="30">
        <v>35.71</v>
      </c>
      <c r="J16" s="11">
        <v>488470000</v>
      </c>
      <c r="K16" s="10">
        <v>100</v>
      </c>
      <c r="L16" s="11">
        <v>143350000</v>
      </c>
      <c r="M16" s="26">
        <v>29.35</v>
      </c>
      <c r="N16" s="11">
        <v>345120000</v>
      </c>
      <c r="O16" s="31">
        <v>70.650000000000006</v>
      </c>
    </row>
    <row r="17" spans="1:15">
      <c r="A17" s="53" t="s">
        <v>27</v>
      </c>
      <c r="B17" s="54"/>
      <c r="C17" s="12" t="s">
        <v>28</v>
      </c>
      <c r="D17" s="9">
        <v>112</v>
      </c>
      <c r="E17" s="10">
        <v>100</v>
      </c>
      <c r="F17" s="9">
        <v>69</v>
      </c>
      <c r="G17" s="26">
        <v>61.61</v>
      </c>
      <c r="H17" s="9">
        <v>43</v>
      </c>
      <c r="I17" s="30">
        <v>38.39</v>
      </c>
      <c r="J17" s="11">
        <v>1099301000</v>
      </c>
      <c r="K17" s="10">
        <v>100</v>
      </c>
      <c r="L17" s="11">
        <v>993861000</v>
      </c>
      <c r="M17" s="26">
        <v>90.41</v>
      </c>
      <c r="N17" s="11">
        <v>105440000</v>
      </c>
      <c r="O17" s="31">
        <v>9.59</v>
      </c>
    </row>
    <row r="18" spans="1:15">
      <c r="A18" s="53" t="s">
        <v>29</v>
      </c>
      <c r="B18" s="54"/>
      <c r="C18" s="12" t="s">
        <v>30</v>
      </c>
      <c r="D18" s="9">
        <v>53</v>
      </c>
      <c r="E18" s="10">
        <v>100</v>
      </c>
      <c r="F18" s="9">
        <v>40</v>
      </c>
      <c r="G18" s="26">
        <v>75.47</v>
      </c>
      <c r="H18" s="9">
        <v>13</v>
      </c>
      <c r="I18" s="30">
        <v>24.53</v>
      </c>
      <c r="J18" s="11">
        <v>242109000</v>
      </c>
      <c r="K18" s="10">
        <v>100</v>
      </c>
      <c r="L18" s="11">
        <v>223979000</v>
      </c>
      <c r="M18" s="26">
        <v>92.51</v>
      </c>
      <c r="N18" s="11">
        <v>18130000</v>
      </c>
      <c r="O18" s="31">
        <v>7.49</v>
      </c>
    </row>
    <row r="19" spans="1:15">
      <c r="A19" s="53" t="s">
        <v>31</v>
      </c>
      <c r="B19" s="54"/>
      <c r="C19" s="12" t="s">
        <v>32</v>
      </c>
      <c r="D19" s="9">
        <v>143</v>
      </c>
      <c r="E19" s="10">
        <v>100</v>
      </c>
      <c r="F19" s="9">
        <v>93</v>
      </c>
      <c r="G19" s="26">
        <v>65.03</v>
      </c>
      <c r="H19" s="9">
        <v>50</v>
      </c>
      <c r="I19" s="30">
        <v>34.97</v>
      </c>
      <c r="J19" s="11">
        <v>334371009</v>
      </c>
      <c r="K19" s="10">
        <v>100</v>
      </c>
      <c r="L19" s="11">
        <v>224321009</v>
      </c>
      <c r="M19" s="26">
        <v>67.09</v>
      </c>
      <c r="N19" s="11">
        <v>110050000</v>
      </c>
      <c r="O19" s="31">
        <v>32.909999999999997</v>
      </c>
    </row>
    <row r="20" spans="1:15">
      <c r="A20" s="53" t="s">
        <v>33</v>
      </c>
      <c r="B20" s="54"/>
      <c r="C20" s="12" t="s">
        <v>34</v>
      </c>
      <c r="D20" s="9">
        <v>41</v>
      </c>
      <c r="E20" s="10">
        <v>100</v>
      </c>
      <c r="F20" s="9">
        <v>23</v>
      </c>
      <c r="G20" s="26">
        <v>56.1</v>
      </c>
      <c r="H20" s="9">
        <v>18</v>
      </c>
      <c r="I20" s="30">
        <v>43.9</v>
      </c>
      <c r="J20" s="11">
        <v>154368888</v>
      </c>
      <c r="K20" s="10">
        <v>100</v>
      </c>
      <c r="L20" s="11">
        <v>66218888</v>
      </c>
      <c r="M20" s="26">
        <v>42.9</v>
      </c>
      <c r="N20" s="11">
        <v>88150000</v>
      </c>
      <c r="O20" s="31">
        <v>57.1</v>
      </c>
    </row>
    <row r="21" spans="1:15">
      <c r="A21" s="53" t="s">
        <v>35</v>
      </c>
      <c r="B21" s="54"/>
      <c r="C21" s="12" t="s">
        <v>36</v>
      </c>
      <c r="D21" s="9">
        <v>49</v>
      </c>
      <c r="E21" s="10">
        <v>100</v>
      </c>
      <c r="F21" s="9">
        <v>30</v>
      </c>
      <c r="G21" s="26">
        <v>61.22</v>
      </c>
      <c r="H21" s="9">
        <v>19</v>
      </c>
      <c r="I21" s="30">
        <v>38.78</v>
      </c>
      <c r="J21" s="11">
        <v>130883000</v>
      </c>
      <c r="K21" s="10">
        <v>100</v>
      </c>
      <c r="L21" s="11">
        <v>97693000</v>
      </c>
      <c r="M21" s="26">
        <v>74.64</v>
      </c>
      <c r="N21" s="11">
        <v>33190000</v>
      </c>
      <c r="O21" s="31">
        <v>25.36</v>
      </c>
    </row>
    <row r="22" spans="1:15">
      <c r="A22" s="53" t="s">
        <v>37</v>
      </c>
      <c r="B22" s="54"/>
      <c r="C22" s="12" t="s">
        <v>38</v>
      </c>
      <c r="D22" s="9">
        <v>40</v>
      </c>
      <c r="E22" s="10">
        <v>100</v>
      </c>
      <c r="F22" s="9">
        <v>29</v>
      </c>
      <c r="G22" s="26">
        <v>72.5</v>
      </c>
      <c r="H22" s="9">
        <v>11</v>
      </c>
      <c r="I22" s="30">
        <v>27.5</v>
      </c>
      <c r="J22" s="11">
        <v>178000000</v>
      </c>
      <c r="K22" s="10">
        <v>100</v>
      </c>
      <c r="L22" s="11">
        <v>160600000</v>
      </c>
      <c r="M22" s="26">
        <v>90.22</v>
      </c>
      <c r="N22" s="11">
        <v>17400000</v>
      </c>
      <c r="O22" s="31">
        <v>9.7799999999999994</v>
      </c>
    </row>
    <row r="23" spans="1:15">
      <c r="A23" s="53" t="s">
        <v>39</v>
      </c>
      <c r="B23" s="54"/>
      <c r="C23" s="12" t="s">
        <v>40</v>
      </c>
      <c r="D23" s="9">
        <v>61</v>
      </c>
      <c r="E23" s="10">
        <v>100</v>
      </c>
      <c r="F23" s="9">
        <v>42</v>
      </c>
      <c r="G23" s="26">
        <v>68.849999999999994</v>
      </c>
      <c r="H23" s="9">
        <v>19</v>
      </c>
      <c r="I23" s="30">
        <v>31.15</v>
      </c>
      <c r="J23" s="11">
        <v>109929400</v>
      </c>
      <c r="K23" s="10">
        <v>100</v>
      </c>
      <c r="L23" s="11">
        <v>56129400</v>
      </c>
      <c r="M23" s="26">
        <v>51.06</v>
      </c>
      <c r="N23" s="11">
        <v>53800000</v>
      </c>
      <c r="O23" s="31">
        <v>48.94</v>
      </c>
    </row>
    <row r="24" spans="1:15">
      <c r="A24" s="53" t="s">
        <v>41</v>
      </c>
      <c r="B24" s="54"/>
      <c r="C24" s="12" t="s">
        <v>42</v>
      </c>
      <c r="D24" s="9">
        <v>12</v>
      </c>
      <c r="E24" s="10">
        <v>100</v>
      </c>
      <c r="F24" s="9">
        <v>8</v>
      </c>
      <c r="G24" s="26">
        <v>66.67</v>
      </c>
      <c r="H24" s="9">
        <v>4</v>
      </c>
      <c r="I24" s="30">
        <v>33.33</v>
      </c>
      <c r="J24" s="11">
        <v>5670000</v>
      </c>
      <c r="K24" s="10">
        <v>100</v>
      </c>
      <c r="L24" s="11">
        <v>3620000</v>
      </c>
      <c r="M24" s="26">
        <v>63.84</v>
      </c>
      <c r="N24" s="11">
        <v>2050000</v>
      </c>
      <c r="O24" s="31">
        <v>36.159999999999997</v>
      </c>
    </row>
    <row r="25" spans="1:15">
      <c r="A25" s="53" t="s">
        <v>43</v>
      </c>
      <c r="B25" s="54"/>
      <c r="C25" s="12" t="s">
        <v>44</v>
      </c>
      <c r="D25" s="9">
        <v>10</v>
      </c>
      <c r="E25" s="10">
        <v>100</v>
      </c>
      <c r="F25" s="9">
        <v>8</v>
      </c>
      <c r="G25" s="26">
        <v>80</v>
      </c>
      <c r="H25" s="9">
        <v>2</v>
      </c>
      <c r="I25" s="30">
        <v>20</v>
      </c>
      <c r="J25" s="11">
        <v>26088000</v>
      </c>
      <c r="K25" s="10">
        <v>100</v>
      </c>
      <c r="L25" s="11">
        <v>24988000</v>
      </c>
      <c r="M25" s="26">
        <v>95.78</v>
      </c>
      <c r="N25" s="11">
        <v>1100000</v>
      </c>
      <c r="O25" s="31">
        <v>4.22</v>
      </c>
    </row>
    <row r="26" spans="1:15">
      <c r="A26" s="53" t="s">
        <v>45</v>
      </c>
      <c r="B26" s="54"/>
      <c r="C26" s="12" t="s">
        <v>46</v>
      </c>
      <c r="D26" s="9">
        <v>11</v>
      </c>
      <c r="E26" s="10">
        <v>100</v>
      </c>
      <c r="F26" s="9">
        <v>8</v>
      </c>
      <c r="G26" s="26">
        <v>72.73</v>
      </c>
      <c r="H26" s="9">
        <v>3</v>
      </c>
      <c r="I26" s="30">
        <v>27.27</v>
      </c>
      <c r="J26" s="11">
        <v>15200000</v>
      </c>
      <c r="K26" s="10">
        <v>100</v>
      </c>
      <c r="L26" s="11">
        <v>12400000</v>
      </c>
      <c r="M26" s="26">
        <v>81.58</v>
      </c>
      <c r="N26" s="11">
        <v>2800000</v>
      </c>
      <c r="O26" s="31">
        <v>18.420000000000002</v>
      </c>
    </row>
    <row r="27" spans="1:15">
      <c r="A27" s="53" t="s">
        <v>47</v>
      </c>
      <c r="B27" s="54"/>
      <c r="C27" s="12" t="s">
        <v>48</v>
      </c>
      <c r="D27" s="9">
        <v>29</v>
      </c>
      <c r="E27" s="10">
        <v>100</v>
      </c>
      <c r="F27" s="9">
        <v>17</v>
      </c>
      <c r="G27" s="26">
        <v>58.62</v>
      </c>
      <c r="H27" s="9">
        <v>12</v>
      </c>
      <c r="I27" s="30">
        <v>41.38</v>
      </c>
      <c r="J27" s="11">
        <v>59660000</v>
      </c>
      <c r="K27" s="10">
        <v>100</v>
      </c>
      <c r="L27" s="11">
        <v>51750000</v>
      </c>
      <c r="M27" s="26">
        <v>86.74</v>
      </c>
      <c r="N27" s="11">
        <v>7910000</v>
      </c>
      <c r="O27" s="31">
        <v>13.26</v>
      </c>
    </row>
    <row r="28" spans="1:15">
      <c r="A28" s="53" t="s">
        <v>49</v>
      </c>
      <c r="B28" s="54"/>
      <c r="C28" s="12" t="s">
        <v>50</v>
      </c>
      <c r="D28" s="9">
        <v>102</v>
      </c>
      <c r="E28" s="10">
        <v>100</v>
      </c>
      <c r="F28" s="9">
        <v>74</v>
      </c>
      <c r="G28" s="26">
        <v>72.55</v>
      </c>
      <c r="H28" s="9">
        <v>28</v>
      </c>
      <c r="I28" s="30">
        <v>27.45</v>
      </c>
      <c r="J28" s="11">
        <v>363197000</v>
      </c>
      <c r="K28" s="10">
        <v>100</v>
      </c>
      <c r="L28" s="11">
        <v>282216000</v>
      </c>
      <c r="M28" s="26">
        <v>77.7</v>
      </c>
      <c r="N28" s="11">
        <v>80981000</v>
      </c>
      <c r="O28" s="31">
        <v>22.3</v>
      </c>
    </row>
    <row r="29" spans="1:15">
      <c r="A29" s="53" t="s">
        <v>51</v>
      </c>
      <c r="B29" s="54"/>
      <c r="C29" s="12" t="s">
        <v>52</v>
      </c>
      <c r="D29" s="9">
        <v>36</v>
      </c>
      <c r="E29" s="10">
        <v>100</v>
      </c>
      <c r="F29" s="9">
        <v>21</v>
      </c>
      <c r="G29" s="26">
        <v>58.33</v>
      </c>
      <c r="H29" s="9">
        <v>15</v>
      </c>
      <c r="I29" s="30">
        <v>41.67</v>
      </c>
      <c r="J29" s="11">
        <v>141710000</v>
      </c>
      <c r="K29" s="10">
        <v>100</v>
      </c>
      <c r="L29" s="11">
        <v>79410000</v>
      </c>
      <c r="M29" s="26">
        <v>56.04</v>
      </c>
      <c r="N29" s="11">
        <v>62300000</v>
      </c>
      <c r="O29" s="31">
        <v>43.96</v>
      </c>
    </row>
    <row r="30" spans="1:15">
      <c r="A30" s="46" t="s">
        <v>53</v>
      </c>
      <c r="B30" s="47"/>
      <c r="C30" s="12" t="s">
        <v>54</v>
      </c>
      <c r="D30" s="9">
        <v>6</v>
      </c>
      <c r="E30" s="10">
        <v>100</v>
      </c>
      <c r="F30" s="9">
        <v>4</v>
      </c>
      <c r="G30" s="26">
        <v>66.67</v>
      </c>
      <c r="H30" s="9">
        <v>2</v>
      </c>
      <c r="I30" s="30">
        <v>33.33</v>
      </c>
      <c r="J30" s="11">
        <v>8150000</v>
      </c>
      <c r="K30" s="10">
        <v>100</v>
      </c>
      <c r="L30" s="11">
        <v>7100000</v>
      </c>
      <c r="M30" s="26">
        <v>87.12</v>
      </c>
      <c r="N30" s="11">
        <v>1050000</v>
      </c>
      <c r="O30" s="31">
        <v>12.88</v>
      </c>
    </row>
    <row r="31" spans="1:15">
      <c r="A31" s="67" t="s">
        <v>55</v>
      </c>
      <c r="B31" s="68"/>
      <c r="C31" s="13" t="s">
        <v>56</v>
      </c>
      <c r="D31" s="9">
        <v>3</v>
      </c>
      <c r="E31" s="10">
        <v>100</v>
      </c>
      <c r="F31" s="9">
        <v>3</v>
      </c>
      <c r="G31" s="26">
        <v>100</v>
      </c>
      <c r="H31" s="9">
        <v>0</v>
      </c>
      <c r="I31" s="30">
        <v>0</v>
      </c>
      <c r="J31" s="11">
        <v>3500000</v>
      </c>
      <c r="K31" s="10">
        <v>100</v>
      </c>
      <c r="L31" s="11">
        <v>3500000</v>
      </c>
      <c r="M31" s="26">
        <v>100</v>
      </c>
      <c r="N31" s="9">
        <v>0</v>
      </c>
      <c r="O31" s="31">
        <v>0</v>
      </c>
    </row>
    <row r="32" spans="1:15" ht="17.25" thickBot="1">
      <c r="A32" s="69" t="s">
        <v>57</v>
      </c>
      <c r="B32" s="70"/>
      <c r="C32" s="32" t="s">
        <v>58</v>
      </c>
      <c r="D32" s="33">
        <v>3</v>
      </c>
      <c r="E32" s="34">
        <v>100</v>
      </c>
      <c r="F32" s="33">
        <v>1</v>
      </c>
      <c r="G32" s="35">
        <v>33.33</v>
      </c>
      <c r="H32" s="33">
        <v>2</v>
      </c>
      <c r="I32" s="36">
        <v>66.67</v>
      </c>
      <c r="J32" s="37">
        <v>4650000</v>
      </c>
      <c r="K32" s="34">
        <v>100</v>
      </c>
      <c r="L32" s="37">
        <v>3600000</v>
      </c>
      <c r="M32" s="35">
        <v>77.42</v>
      </c>
      <c r="N32" s="37">
        <v>1050000</v>
      </c>
      <c r="O32" s="38">
        <v>22.58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1D91-8618-4BE0-A7F7-289C4B1E9B20}">
  <dimension ref="A1:P44"/>
  <sheetViews>
    <sheetView view="pageBreakPreview" zoomScale="80" zoomScaleNormal="80" zoomScaleSheetLayoutView="80" workbookViewId="0">
      <selection activeCell="Y10" sqref="Y10"/>
    </sheetView>
  </sheetViews>
  <sheetFormatPr defaultRowHeight="16.5"/>
  <cols>
    <col min="1" max="1" width="13.25" customWidth="1"/>
    <col min="2" max="2" width="4.25" customWidth="1"/>
    <col min="3" max="3" width="20.75" bestFit="1" customWidth="1"/>
    <col min="4" max="4" width="9.375" bestFit="1" customWidth="1"/>
    <col min="5" max="5" width="8.375" bestFit="1" customWidth="1"/>
    <col min="6" max="6" width="9.375" bestFit="1" customWidth="1"/>
    <col min="7" max="7" width="8.375" bestFit="1" customWidth="1"/>
    <col min="8" max="8" width="9.375" bestFit="1" customWidth="1"/>
    <col min="9" max="9" width="8.375" bestFit="1" customWidth="1"/>
    <col min="10" max="10" width="16.875" bestFit="1" customWidth="1"/>
    <col min="11" max="11" width="8.375" bestFit="1" customWidth="1"/>
    <col min="12" max="12" width="16.875" bestFit="1" customWidth="1"/>
    <col min="13" max="13" width="8.375" bestFit="1" customWidth="1"/>
    <col min="14" max="14" width="15.75" bestFit="1" customWidth="1"/>
    <col min="15" max="15" width="8.375" bestFit="1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27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28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4379</v>
      </c>
      <c r="E8" s="10">
        <v>100</v>
      </c>
      <c r="F8" s="9">
        <v>2787</v>
      </c>
      <c r="G8" s="26">
        <v>63.64</v>
      </c>
      <c r="H8" s="9">
        <v>1592</v>
      </c>
      <c r="I8" s="30">
        <v>36.36</v>
      </c>
      <c r="J8" s="11">
        <v>13823901402</v>
      </c>
      <c r="K8" s="10">
        <v>100</v>
      </c>
      <c r="L8" s="11">
        <v>10292557096</v>
      </c>
      <c r="M8" s="26">
        <v>74.45</v>
      </c>
      <c r="N8" s="11">
        <v>3531344306</v>
      </c>
      <c r="O8" s="31">
        <v>25.55</v>
      </c>
    </row>
    <row r="9" spans="1:15">
      <c r="A9" s="46" t="s">
        <v>11</v>
      </c>
      <c r="B9" s="47"/>
      <c r="C9" s="12" t="s">
        <v>12</v>
      </c>
      <c r="D9" s="9">
        <v>4366</v>
      </c>
      <c r="E9" s="10">
        <v>100</v>
      </c>
      <c r="F9" s="9">
        <v>2776</v>
      </c>
      <c r="G9" s="26">
        <v>63.58</v>
      </c>
      <c r="H9" s="9">
        <v>1590</v>
      </c>
      <c r="I9" s="30">
        <v>36.42</v>
      </c>
      <c r="J9" s="11">
        <v>13804991402</v>
      </c>
      <c r="K9" s="10">
        <v>100</v>
      </c>
      <c r="L9" s="11">
        <v>10274447096</v>
      </c>
      <c r="M9" s="26">
        <v>74.430000000000007</v>
      </c>
      <c r="N9" s="11">
        <v>3530544306</v>
      </c>
      <c r="O9" s="31">
        <v>25.57</v>
      </c>
    </row>
    <row r="10" spans="1:15">
      <c r="A10" s="53" t="s">
        <v>13</v>
      </c>
      <c r="B10" s="54"/>
      <c r="C10" s="12" t="s">
        <v>14</v>
      </c>
      <c r="D10" s="9">
        <v>739</v>
      </c>
      <c r="E10" s="10">
        <v>100</v>
      </c>
      <c r="F10" s="9">
        <v>486</v>
      </c>
      <c r="G10" s="26">
        <v>65.760000000000005</v>
      </c>
      <c r="H10" s="9">
        <v>253</v>
      </c>
      <c r="I10" s="30">
        <v>34.24</v>
      </c>
      <c r="J10" s="11">
        <v>1506992806</v>
      </c>
      <c r="K10" s="10">
        <v>100</v>
      </c>
      <c r="L10" s="11">
        <v>1168040918</v>
      </c>
      <c r="M10" s="26">
        <v>77.510000000000005</v>
      </c>
      <c r="N10" s="11">
        <v>338951888</v>
      </c>
      <c r="O10" s="31">
        <v>22.49</v>
      </c>
    </row>
    <row r="11" spans="1:15">
      <c r="A11" s="53" t="s">
        <v>15</v>
      </c>
      <c r="B11" s="54"/>
      <c r="C11" s="12" t="s">
        <v>16</v>
      </c>
      <c r="D11" s="9">
        <v>972</v>
      </c>
      <c r="E11" s="10">
        <v>100</v>
      </c>
      <c r="F11" s="9">
        <v>621</v>
      </c>
      <c r="G11" s="26">
        <v>63.89</v>
      </c>
      <c r="H11" s="9">
        <v>351</v>
      </c>
      <c r="I11" s="30">
        <v>36.11</v>
      </c>
      <c r="J11" s="11">
        <v>3899292971</v>
      </c>
      <c r="K11" s="10">
        <v>100</v>
      </c>
      <c r="L11" s="11">
        <v>3184354583</v>
      </c>
      <c r="M11" s="26">
        <v>81.66</v>
      </c>
      <c r="N11" s="11">
        <v>714938388</v>
      </c>
      <c r="O11" s="31">
        <v>18.34</v>
      </c>
    </row>
    <row r="12" spans="1:15">
      <c r="A12" s="53" t="s">
        <v>17</v>
      </c>
      <c r="B12" s="54"/>
      <c r="C12" s="12" t="s">
        <v>18</v>
      </c>
      <c r="D12" s="9">
        <v>378</v>
      </c>
      <c r="E12" s="10">
        <v>100</v>
      </c>
      <c r="F12" s="9">
        <v>235</v>
      </c>
      <c r="G12" s="26">
        <v>62.17</v>
      </c>
      <c r="H12" s="9">
        <v>143</v>
      </c>
      <c r="I12" s="30">
        <v>37.83</v>
      </c>
      <c r="J12" s="11">
        <v>928545000</v>
      </c>
      <c r="K12" s="10">
        <v>100</v>
      </c>
      <c r="L12" s="11">
        <v>662785000</v>
      </c>
      <c r="M12" s="26">
        <v>71.38</v>
      </c>
      <c r="N12" s="11">
        <v>265760000</v>
      </c>
      <c r="O12" s="31">
        <v>28.62</v>
      </c>
    </row>
    <row r="13" spans="1:15">
      <c r="A13" s="53" t="s">
        <v>19</v>
      </c>
      <c r="B13" s="54"/>
      <c r="C13" s="12" t="s">
        <v>20</v>
      </c>
      <c r="D13" s="9">
        <v>759</v>
      </c>
      <c r="E13" s="10">
        <v>100</v>
      </c>
      <c r="F13" s="9">
        <v>463</v>
      </c>
      <c r="G13" s="26">
        <v>61</v>
      </c>
      <c r="H13" s="9">
        <v>296</v>
      </c>
      <c r="I13" s="30">
        <v>39</v>
      </c>
      <c r="J13" s="11">
        <v>2024676809</v>
      </c>
      <c r="K13" s="10">
        <v>100</v>
      </c>
      <c r="L13" s="11">
        <v>1257563555</v>
      </c>
      <c r="M13" s="26">
        <v>62.11</v>
      </c>
      <c r="N13" s="11">
        <v>767113254</v>
      </c>
      <c r="O13" s="31">
        <v>37.89</v>
      </c>
    </row>
    <row r="14" spans="1:15">
      <c r="A14" s="53" t="s">
        <v>21</v>
      </c>
      <c r="B14" s="54"/>
      <c r="C14" s="12" t="s">
        <v>22</v>
      </c>
      <c r="D14" s="9">
        <v>303</v>
      </c>
      <c r="E14" s="10">
        <v>100</v>
      </c>
      <c r="F14" s="9">
        <v>201</v>
      </c>
      <c r="G14" s="26">
        <v>66.34</v>
      </c>
      <c r="H14" s="9">
        <v>102</v>
      </c>
      <c r="I14" s="30">
        <v>33.659999999999997</v>
      </c>
      <c r="J14" s="11">
        <v>756658992</v>
      </c>
      <c r="K14" s="10">
        <v>100</v>
      </c>
      <c r="L14" s="11">
        <v>566867576</v>
      </c>
      <c r="M14" s="26">
        <v>74.92</v>
      </c>
      <c r="N14" s="11">
        <v>189791416</v>
      </c>
      <c r="O14" s="31">
        <v>25.08</v>
      </c>
    </row>
    <row r="15" spans="1:15">
      <c r="A15" s="46" t="s">
        <v>23</v>
      </c>
      <c r="B15" s="47"/>
      <c r="C15" s="12" t="s">
        <v>24</v>
      </c>
      <c r="D15" s="9">
        <v>480</v>
      </c>
      <c r="E15" s="10">
        <v>100</v>
      </c>
      <c r="F15" s="9">
        <v>307</v>
      </c>
      <c r="G15" s="26">
        <v>63.96</v>
      </c>
      <c r="H15" s="9">
        <v>173</v>
      </c>
      <c r="I15" s="30">
        <v>36.04</v>
      </c>
      <c r="J15" s="11">
        <v>1550634354</v>
      </c>
      <c r="K15" s="10">
        <v>100</v>
      </c>
      <c r="L15" s="11">
        <v>1164975886</v>
      </c>
      <c r="M15" s="26">
        <v>75.13</v>
      </c>
      <c r="N15" s="11">
        <v>385658468</v>
      </c>
      <c r="O15" s="31">
        <v>24.87</v>
      </c>
    </row>
    <row r="16" spans="1:15">
      <c r="A16" s="53" t="s">
        <v>25</v>
      </c>
      <c r="B16" s="54"/>
      <c r="C16" s="12" t="s">
        <v>26</v>
      </c>
      <c r="D16" s="9">
        <v>43</v>
      </c>
      <c r="E16" s="10">
        <v>100</v>
      </c>
      <c r="F16" s="9">
        <v>30</v>
      </c>
      <c r="G16" s="26">
        <v>69.77</v>
      </c>
      <c r="H16" s="9">
        <v>13</v>
      </c>
      <c r="I16" s="30">
        <v>30.23</v>
      </c>
      <c r="J16" s="11">
        <v>152250000</v>
      </c>
      <c r="K16" s="10">
        <v>100</v>
      </c>
      <c r="L16" s="11">
        <v>128600000</v>
      </c>
      <c r="M16" s="26">
        <v>84.47</v>
      </c>
      <c r="N16" s="11">
        <v>23650000</v>
      </c>
      <c r="O16" s="31">
        <v>15.53</v>
      </c>
    </row>
    <row r="17" spans="1:15">
      <c r="A17" s="53" t="s">
        <v>27</v>
      </c>
      <c r="B17" s="54"/>
      <c r="C17" s="12" t="s">
        <v>28</v>
      </c>
      <c r="D17" s="9">
        <v>112</v>
      </c>
      <c r="E17" s="10">
        <v>100</v>
      </c>
      <c r="F17" s="9">
        <v>65</v>
      </c>
      <c r="G17" s="26">
        <v>58.04</v>
      </c>
      <c r="H17" s="9">
        <v>47</v>
      </c>
      <c r="I17" s="30">
        <v>41.96</v>
      </c>
      <c r="J17" s="11">
        <v>238270190</v>
      </c>
      <c r="K17" s="10">
        <v>100</v>
      </c>
      <c r="L17" s="11">
        <v>138000190</v>
      </c>
      <c r="M17" s="26">
        <v>57.92</v>
      </c>
      <c r="N17" s="11">
        <v>100270000</v>
      </c>
      <c r="O17" s="31">
        <v>42.08</v>
      </c>
    </row>
    <row r="18" spans="1:15">
      <c r="A18" s="53" t="s">
        <v>29</v>
      </c>
      <c r="B18" s="54"/>
      <c r="C18" s="12" t="s">
        <v>30</v>
      </c>
      <c r="D18" s="9">
        <v>61</v>
      </c>
      <c r="E18" s="10">
        <v>100</v>
      </c>
      <c r="F18" s="9">
        <v>39</v>
      </c>
      <c r="G18" s="26">
        <v>63.93</v>
      </c>
      <c r="H18" s="9">
        <v>22</v>
      </c>
      <c r="I18" s="30">
        <v>36.07</v>
      </c>
      <c r="J18" s="11">
        <v>197569888</v>
      </c>
      <c r="K18" s="10">
        <v>100</v>
      </c>
      <c r="L18" s="11">
        <v>160551000</v>
      </c>
      <c r="M18" s="26">
        <v>81.260000000000005</v>
      </c>
      <c r="N18" s="11">
        <v>37018888</v>
      </c>
      <c r="O18" s="31">
        <v>18.739999999999998</v>
      </c>
    </row>
    <row r="19" spans="1:15">
      <c r="A19" s="53" t="s">
        <v>31</v>
      </c>
      <c r="B19" s="54"/>
      <c r="C19" s="12" t="s">
        <v>32</v>
      </c>
      <c r="D19" s="9">
        <v>133</v>
      </c>
      <c r="E19" s="10">
        <v>100</v>
      </c>
      <c r="F19" s="9">
        <v>79</v>
      </c>
      <c r="G19" s="26">
        <v>59.4</v>
      </c>
      <c r="H19" s="9">
        <v>54</v>
      </c>
      <c r="I19" s="30">
        <v>40.6</v>
      </c>
      <c r="J19" s="11">
        <v>833980000</v>
      </c>
      <c r="K19" s="10">
        <v>100</v>
      </c>
      <c r="L19" s="11">
        <v>478650000</v>
      </c>
      <c r="M19" s="26">
        <v>57.39</v>
      </c>
      <c r="N19" s="11">
        <v>355330000</v>
      </c>
      <c r="O19" s="31">
        <v>42.61</v>
      </c>
    </row>
    <row r="20" spans="1:15">
      <c r="A20" s="53" t="s">
        <v>33</v>
      </c>
      <c r="B20" s="54"/>
      <c r="C20" s="12" t="s">
        <v>34</v>
      </c>
      <c r="D20" s="9">
        <v>35</v>
      </c>
      <c r="E20" s="10">
        <v>100</v>
      </c>
      <c r="F20" s="9">
        <v>27</v>
      </c>
      <c r="G20" s="26">
        <v>77.14</v>
      </c>
      <c r="H20" s="9">
        <v>8</v>
      </c>
      <c r="I20" s="30">
        <v>22.86</v>
      </c>
      <c r="J20" s="11">
        <v>34168012</v>
      </c>
      <c r="K20" s="10">
        <v>100</v>
      </c>
      <c r="L20" s="11">
        <v>26306008</v>
      </c>
      <c r="M20" s="26">
        <v>76.989999999999995</v>
      </c>
      <c r="N20" s="11">
        <v>7862004</v>
      </c>
      <c r="O20" s="31">
        <v>23.01</v>
      </c>
    </row>
    <row r="21" spans="1:15">
      <c r="A21" s="53" t="s">
        <v>35</v>
      </c>
      <c r="B21" s="54"/>
      <c r="C21" s="12" t="s">
        <v>36</v>
      </c>
      <c r="D21" s="9">
        <v>62</v>
      </c>
      <c r="E21" s="10">
        <v>100</v>
      </c>
      <c r="F21" s="9">
        <v>39</v>
      </c>
      <c r="G21" s="26">
        <v>62.9</v>
      </c>
      <c r="H21" s="9">
        <v>23</v>
      </c>
      <c r="I21" s="30">
        <v>37.1</v>
      </c>
      <c r="J21" s="11">
        <v>203636000</v>
      </c>
      <c r="K21" s="10">
        <v>100</v>
      </c>
      <c r="L21" s="11">
        <v>134190000</v>
      </c>
      <c r="M21" s="26">
        <v>65.900000000000006</v>
      </c>
      <c r="N21" s="11">
        <v>69446000</v>
      </c>
      <c r="O21" s="31">
        <v>34.1</v>
      </c>
    </row>
    <row r="22" spans="1:15">
      <c r="A22" s="53" t="s">
        <v>37</v>
      </c>
      <c r="B22" s="54"/>
      <c r="C22" s="12" t="s">
        <v>38</v>
      </c>
      <c r="D22" s="9">
        <v>28</v>
      </c>
      <c r="E22" s="10">
        <v>100</v>
      </c>
      <c r="F22" s="9">
        <v>21</v>
      </c>
      <c r="G22" s="26">
        <v>75</v>
      </c>
      <c r="H22" s="9">
        <v>7</v>
      </c>
      <c r="I22" s="30">
        <v>25</v>
      </c>
      <c r="J22" s="11">
        <v>59150000</v>
      </c>
      <c r="K22" s="10">
        <v>100</v>
      </c>
      <c r="L22" s="11">
        <v>45040000</v>
      </c>
      <c r="M22" s="26">
        <v>76.150000000000006</v>
      </c>
      <c r="N22" s="11">
        <v>14110000</v>
      </c>
      <c r="O22" s="31">
        <v>23.85</v>
      </c>
    </row>
    <row r="23" spans="1:15">
      <c r="A23" s="53" t="s">
        <v>39</v>
      </c>
      <c r="B23" s="54"/>
      <c r="C23" s="12" t="s">
        <v>40</v>
      </c>
      <c r="D23" s="9">
        <v>56</v>
      </c>
      <c r="E23" s="10">
        <v>100</v>
      </c>
      <c r="F23" s="9">
        <v>34</v>
      </c>
      <c r="G23" s="26">
        <v>60.71</v>
      </c>
      <c r="H23" s="9">
        <v>22</v>
      </c>
      <c r="I23" s="30">
        <v>39.29</v>
      </c>
      <c r="J23" s="11">
        <v>107277580</v>
      </c>
      <c r="K23" s="10">
        <v>100</v>
      </c>
      <c r="L23" s="11">
        <v>44567580</v>
      </c>
      <c r="M23" s="26">
        <v>41.54</v>
      </c>
      <c r="N23" s="11">
        <v>62710000</v>
      </c>
      <c r="O23" s="31">
        <v>58.46</v>
      </c>
    </row>
    <row r="24" spans="1:15">
      <c r="A24" s="53" t="s">
        <v>41</v>
      </c>
      <c r="B24" s="54"/>
      <c r="C24" s="12" t="s">
        <v>42</v>
      </c>
      <c r="D24" s="9">
        <v>8</v>
      </c>
      <c r="E24" s="10">
        <v>100</v>
      </c>
      <c r="F24" s="9">
        <v>4</v>
      </c>
      <c r="G24" s="26">
        <v>50</v>
      </c>
      <c r="H24" s="9">
        <v>4</v>
      </c>
      <c r="I24" s="30">
        <v>50</v>
      </c>
      <c r="J24" s="11">
        <v>46780000</v>
      </c>
      <c r="K24" s="10">
        <v>100</v>
      </c>
      <c r="L24" s="11">
        <v>5800000</v>
      </c>
      <c r="M24" s="26">
        <v>12.4</v>
      </c>
      <c r="N24" s="11">
        <v>40980000</v>
      </c>
      <c r="O24" s="31">
        <v>87.6</v>
      </c>
    </row>
    <row r="25" spans="1:15">
      <c r="A25" s="53" t="s">
        <v>43</v>
      </c>
      <c r="B25" s="54"/>
      <c r="C25" s="12" t="s">
        <v>44</v>
      </c>
      <c r="D25" s="9">
        <v>21</v>
      </c>
      <c r="E25" s="10">
        <v>100</v>
      </c>
      <c r="F25" s="9">
        <v>14</v>
      </c>
      <c r="G25" s="26">
        <v>66.67</v>
      </c>
      <c r="H25" s="9">
        <v>7</v>
      </c>
      <c r="I25" s="30">
        <v>33.33</v>
      </c>
      <c r="J25" s="11">
        <v>54000000</v>
      </c>
      <c r="K25" s="10">
        <v>100</v>
      </c>
      <c r="L25" s="11">
        <v>46600000</v>
      </c>
      <c r="M25" s="26">
        <v>86.3</v>
      </c>
      <c r="N25" s="11">
        <v>7400000</v>
      </c>
      <c r="O25" s="31">
        <v>13.7</v>
      </c>
    </row>
    <row r="26" spans="1:15">
      <c r="A26" s="53" t="s">
        <v>45</v>
      </c>
      <c r="B26" s="54"/>
      <c r="C26" s="12" t="s">
        <v>46</v>
      </c>
      <c r="D26" s="9">
        <v>8</v>
      </c>
      <c r="E26" s="10">
        <v>100</v>
      </c>
      <c r="F26" s="9">
        <v>5</v>
      </c>
      <c r="G26" s="26">
        <v>62.5</v>
      </c>
      <c r="H26" s="9">
        <v>3</v>
      </c>
      <c r="I26" s="30">
        <v>37.5</v>
      </c>
      <c r="J26" s="11">
        <v>10400000</v>
      </c>
      <c r="K26" s="10">
        <v>100</v>
      </c>
      <c r="L26" s="11">
        <v>4300000</v>
      </c>
      <c r="M26" s="26">
        <v>41.35</v>
      </c>
      <c r="N26" s="11">
        <v>6100000</v>
      </c>
      <c r="O26" s="31">
        <v>58.65</v>
      </c>
    </row>
    <row r="27" spans="1:15">
      <c r="A27" s="53" t="s">
        <v>47</v>
      </c>
      <c r="B27" s="54"/>
      <c r="C27" s="12" t="s">
        <v>48</v>
      </c>
      <c r="D27" s="9">
        <v>34</v>
      </c>
      <c r="E27" s="10">
        <v>100</v>
      </c>
      <c r="F27" s="9">
        <v>23</v>
      </c>
      <c r="G27" s="26">
        <v>67.650000000000006</v>
      </c>
      <c r="H27" s="9">
        <v>11</v>
      </c>
      <c r="I27" s="30">
        <v>32.35</v>
      </c>
      <c r="J27" s="11">
        <v>102520000</v>
      </c>
      <c r="K27" s="10">
        <v>100</v>
      </c>
      <c r="L27" s="11">
        <v>69850000</v>
      </c>
      <c r="M27" s="26">
        <v>68.13</v>
      </c>
      <c r="N27" s="11">
        <v>32670000</v>
      </c>
      <c r="O27" s="31">
        <v>31.87</v>
      </c>
    </row>
    <row r="28" spans="1:15">
      <c r="A28" s="53" t="s">
        <v>49</v>
      </c>
      <c r="B28" s="54"/>
      <c r="C28" s="12" t="s">
        <v>50</v>
      </c>
      <c r="D28" s="9">
        <v>97</v>
      </c>
      <c r="E28" s="10">
        <v>100</v>
      </c>
      <c r="F28" s="9">
        <v>58</v>
      </c>
      <c r="G28" s="26">
        <v>59.79</v>
      </c>
      <c r="H28" s="9">
        <v>39</v>
      </c>
      <c r="I28" s="30">
        <v>40.21</v>
      </c>
      <c r="J28" s="11">
        <v>1035326800</v>
      </c>
      <c r="K28" s="10">
        <v>100</v>
      </c>
      <c r="L28" s="11">
        <v>947392800</v>
      </c>
      <c r="M28" s="26">
        <v>91.51</v>
      </c>
      <c r="N28" s="11">
        <v>87934000</v>
      </c>
      <c r="O28" s="31">
        <v>8.49</v>
      </c>
    </row>
    <row r="29" spans="1:15">
      <c r="A29" s="53" t="s">
        <v>51</v>
      </c>
      <c r="B29" s="54"/>
      <c r="C29" s="12" t="s">
        <v>52</v>
      </c>
      <c r="D29" s="9">
        <v>37</v>
      </c>
      <c r="E29" s="10">
        <v>100</v>
      </c>
      <c r="F29" s="9">
        <v>25</v>
      </c>
      <c r="G29" s="26">
        <v>67.569999999999993</v>
      </c>
      <c r="H29" s="9">
        <v>12</v>
      </c>
      <c r="I29" s="30">
        <v>32.43</v>
      </c>
      <c r="J29" s="11">
        <v>62862000</v>
      </c>
      <c r="K29" s="10">
        <v>100</v>
      </c>
      <c r="L29" s="11">
        <v>40012000</v>
      </c>
      <c r="M29" s="26">
        <v>63.65</v>
      </c>
      <c r="N29" s="11">
        <v>22850000</v>
      </c>
      <c r="O29" s="31">
        <v>36.35</v>
      </c>
    </row>
    <row r="30" spans="1:15">
      <c r="A30" s="46" t="s">
        <v>53</v>
      </c>
      <c r="B30" s="47"/>
      <c r="C30" s="12" t="s">
        <v>54</v>
      </c>
      <c r="D30" s="9">
        <v>13</v>
      </c>
      <c r="E30" s="10">
        <v>100</v>
      </c>
      <c r="F30" s="9">
        <v>11</v>
      </c>
      <c r="G30" s="26">
        <v>84.62</v>
      </c>
      <c r="H30" s="9">
        <v>2</v>
      </c>
      <c r="I30" s="30">
        <v>15.38</v>
      </c>
      <c r="J30" s="11">
        <v>18910000</v>
      </c>
      <c r="K30" s="10">
        <v>100</v>
      </c>
      <c r="L30" s="11">
        <v>18110000</v>
      </c>
      <c r="M30" s="26">
        <v>95.77</v>
      </c>
      <c r="N30" s="11">
        <v>800000</v>
      </c>
      <c r="O30" s="31">
        <v>4.2300000000000004</v>
      </c>
    </row>
    <row r="31" spans="1:15">
      <c r="A31" s="67" t="s">
        <v>55</v>
      </c>
      <c r="B31" s="68"/>
      <c r="C31" s="13" t="s">
        <v>56</v>
      </c>
      <c r="D31" s="9">
        <v>12</v>
      </c>
      <c r="E31" s="10">
        <v>100</v>
      </c>
      <c r="F31" s="9">
        <v>11</v>
      </c>
      <c r="G31" s="26">
        <v>91.67</v>
      </c>
      <c r="H31" s="9">
        <v>1</v>
      </c>
      <c r="I31" s="30">
        <v>8.33</v>
      </c>
      <c r="J31" s="11">
        <v>18610000</v>
      </c>
      <c r="K31" s="10">
        <v>100</v>
      </c>
      <c r="L31" s="11">
        <v>18110000</v>
      </c>
      <c r="M31" s="26">
        <v>97.31</v>
      </c>
      <c r="N31" s="9">
        <v>500000</v>
      </c>
      <c r="O31" s="31">
        <v>2.69</v>
      </c>
    </row>
    <row r="32" spans="1:15" ht="17.25" thickBot="1">
      <c r="A32" s="69" t="s">
        <v>57</v>
      </c>
      <c r="B32" s="70"/>
      <c r="C32" s="32" t="s">
        <v>58</v>
      </c>
      <c r="D32" s="33">
        <v>1</v>
      </c>
      <c r="E32" s="34">
        <v>100</v>
      </c>
      <c r="F32" s="33">
        <v>0</v>
      </c>
      <c r="G32" s="35">
        <v>0</v>
      </c>
      <c r="H32" s="33">
        <v>1</v>
      </c>
      <c r="I32" s="36">
        <v>100</v>
      </c>
      <c r="J32" s="37">
        <v>300000</v>
      </c>
      <c r="K32" s="34">
        <v>100</v>
      </c>
      <c r="L32" s="37">
        <v>0</v>
      </c>
      <c r="M32" s="35">
        <v>0</v>
      </c>
      <c r="N32" s="37">
        <v>300000</v>
      </c>
      <c r="O32" s="38">
        <v>100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18A6D-3E40-4B5D-9955-3584AC69960B}">
  <dimension ref="A1:P44"/>
  <sheetViews>
    <sheetView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4.9" customHeight="1">
      <c r="A5" s="61" t="s">
        <v>0</v>
      </c>
      <c r="B5" s="61"/>
      <c r="C5" s="63" t="s">
        <v>1</v>
      </c>
      <c r="D5" s="72" t="s">
        <v>152</v>
      </c>
      <c r="E5" s="73"/>
      <c r="F5" s="73"/>
      <c r="G5" s="73"/>
      <c r="H5" s="73"/>
      <c r="I5" s="74"/>
      <c r="J5" s="73" t="s">
        <v>153</v>
      </c>
      <c r="K5" s="73"/>
      <c r="L5" s="73"/>
      <c r="M5" s="73"/>
      <c r="N5" s="73"/>
      <c r="O5" s="73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2085</v>
      </c>
      <c r="E8" s="10">
        <v>100</v>
      </c>
      <c r="F8" s="9">
        <v>1353</v>
      </c>
      <c r="G8" s="26">
        <v>64.89</v>
      </c>
      <c r="H8" s="9">
        <v>732</v>
      </c>
      <c r="I8" s="26">
        <v>35.11</v>
      </c>
      <c r="J8" s="11">
        <v>13328467578</v>
      </c>
      <c r="K8" s="10">
        <v>100</v>
      </c>
      <c r="L8" s="11">
        <v>10779753436</v>
      </c>
      <c r="M8" s="26">
        <v>80.88</v>
      </c>
      <c r="N8" s="11">
        <v>2548714142</v>
      </c>
      <c r="O8" s="26">
        <v>19.12</v>
      </c>
    </row>
    <row r="9" spans="1:15">
      <c r="A9" s="47" t="s">
        <v>11</v>
      </c>
      <c r="B9" s="47"/>
      <c r="C9" s="12" t="s">
        <v>12</v>
      </c>
      <c r="D9" s="9">
        <v>2079</v>
      </c>
      <c r="E9" s="10">
        <v>100</v>
      </c>
      <c r="F9" s="9">
        <v>1350</v>
      </c>
      <c r="G9" s="26">
        <v>64.94</v>
      </c>
      <c r="H9" s="9">
        <v>729</v>
      </c>
      <c r="I9" s="26">
        <v>35.06</v>
      </c>
      <c r="J9" s="11">
        <v>13312458578</v>
      </c>
      <c r="K9" s="10">
        <v>100</v>
      </c>
      <c r="L9" s="11">
        <v>10768253436</v>
      </c>
      <c r="M9" s="26">
        <v>80.89</v>
      </c>
      <c r="N9" s="11">
        <v>2544205142</v>
      </c>
      <c r="O9" s="26">
        <v>19.11</v>
      </c>
    </row>
    <row r="10" spans="1:15">
      <c r="A10" s="54" t="s">
        <v>13</v>
      </c>
      <c r="B10" s="54"/>
      <c r="C10" s="12" t="s">
        <v>14</v>
      </c>
      <c r="D10" s="9">
        <v>405</v>
      </c>
      <c r="E10" s="10">
        <v>100</v>
      </c>
      <c r="F10" s="9">
        <v>274</v>
      </c>
      <c r="G10" s="26">
        <v>67.650000000000006</v>
      </c>
      <c r="H10" s="9">
        <v>131</v>
      </c>
      <c r="I10" s="26">
        <v>32.35</v>
      </c>
      <c r="J10" s="11">
        <v>1062954766</v>
      </c>
      <c r="K10" s="10">
        <v>100</v>
      </c>
      <c r="L10" s="11">
        <v>762864766</v>
      </c>
      <c r="M10" s="26">
        <v>71.77</v>
      </c>
      <c r="N10" s="11">
        <v>300090000</v>
      </c>
      <c r="O10" s="26">
        <v>28.23</v>
      </c>
    </row>
    <row r="11" spans="1:15">
      <c r="A11" s="54" t="s">
        <v>15</v>
      </c>
      <c r="B11" s="54"/>
      <c r="C11" s="12" t="s">
        <v>16</v>
      </c>
      <c r="D11" s="9">
        <v>544</v>
      </c>
      <c r="E11" s="10">
        <v>100</v>
      </c>
      <c r="F11" s="9">
        <v>350</v>
      </c>
      <c r="G11" s="26">
        <v>64.34</v>
      </c>
      <c r="H11" s="9">
        <v>194</v>
      </c>
      <c r="I11" s="26">
        <v>35.659999999999997</v>
      </c>
      <c r="J11" s="11">
        <v>2747751266</v>
      </c>
      <c r="K11" s="10">
        <v>100</v>
      </c>
      <c r="L11" s="11">
        <v>1282054690</v>
      </c>
      <c r="M11" s="26">
        <v>46.66</v>
      </c>
      <c r="N11" s="11">
        <v>1465696576</v>
      </c>
      <c r="O11" s="26">
        <v>53.34</v>
      </c>
    </row>
    <row r="12" spans="1:15">
      <c r="A12" s="54" t="s">
        <v>17</v>
      </c>
      <c r="B12" s="54"/>
      <c r="C12" s="12" t="s">
        <v>18</v>
      </c>
      <c r="D12" s="9">
        <v>169</v>
      </c>
      <c r="E12" s="10">
        <v>100</v>
      </c>
      <c r="F12" s="9">
        <v>114</v>
      </c>
      <c r="G12" s="26">
        <v>67.459999999999994</v>
      </c>
      <c r="H12" s="9">
        <v>55</v>
      </c>
      <c r="I12" s="26">
        <v>32.54</v>
      </c>
      <c r="J12" s="11">
        <v>437789888</v>
      </c>
      <c r="K12" s="10">
        <v>100</v>
      </c>
      <c r="L12" s="11">
        <v>330395000</v>
      </c>
      <c r="M12" s="26">
        <v>75.47</v>
      </c>
      <c r="N12" s="11">
        <v>107394888</v>
      </c>
      <c r="O12" s="26">
        <v>24.53</v>
      </c>
    </row>
    <row r="13" spans="1:15">
      <c r="A13" s="54" t="s">
        <v>19</v>
      </c>
      <c r="B13" s="54"/>
      <c r="C13" s="12" t="s">
        <v>20</v>
      </c>
      <c r="D13" s="9">
        <v>367</v>
      </c>
      <c r="E13" s="10">
        <v>100</v>
      </c>
      <c r="F13" s="9">
        <v>255</v>
      </c>
      <c r="G13" s="26">
        <v>69.48</v>
      </c>
      <c r="H13" s="9">
        <v>112</v>
      </c>
      <c r="I13" s="26">
        <v>30.52</v>
      </c>
      <c r="J13" s="11">
        <v>1173704880</v>
      </c>
      <c r="K13" s="10">
        <v>100</v>
      </c>
      <c r="L13" s="11">
        <v>987844880</v>
      </c>
      <c r="M13" s="26">
        <v>84.16</v>
      </c>
      <c r="N13" s="11">
        <v>185860000</v>
      </c>
      <c r="O13" s="26">
        <v>15.84</v>
      </c>
    </row>
    <row r="14" spans="1:15">
      <c r="A14" s="54" t="s">
        <v>21</v>
      </c>
      <c r="B14" s="54"/>
      <c r="C14" s="12" t="s">
        <v>22</v>
      </c>
      <c r="D14" s="9">
        <v>74</v>
      </c>
      <c r="E14" s="10">
        <v>100</v>
      </c>
      <c r="F14" s="9">
        <v>42</v>
      </c>
      <c r="G14" s="26">
        <v>56.76</v>
      </c>
      <c r="H14" s="9">
        <v>32</v>
      </c>
      <c r="I14" s="26">
        <v>43.24</v>
      </c>
      <c r="J14" s="11">
        <v>163807000</v>
      </c>
      <c r="K14" s="10">
        <v>100</v>
      </c>
      <c r="L14" s="11">
        <v>107047000</v>
      </c>
      <c r="M14" s="26">
        <v>65.349999999999994</v>
      </c>
      <c r="N14" s="11">
        <v>56760000</v>
      </c>
      <c r="O14" s="26">
        <v>34.65</v>
      </c>
    </row>
    <row r="15" spans="1:15">
      <c r="A15" s="47" t="s">
        <v>23</v>
      </c>
      <c r="B15" s="47"/>
      <c r="C15" s="12" t="s">
        <v>24</v>
      </c>
      <c r="D15" s="9">
        <v>201</v>
      </c>
      <c r="E15" s="10">
        <v>100</v>
      </c>
      <c r="F15" s="9">
        <v>114</v>
      </c>
      <c r="G15" s="26">
        <v>56.72</v>
      </c>
      <c r="H15" s="9">
        <v>87</v>
      </c>
      <c r="I15" s="26">
        <v>43.28</v>
      </c>
      <c r="J15" s="11">
        <v>645335500</v>
      </c>
      <c r="K15" s="10">
        <v>100</v>
      </c>
      <c r="L15" s="11">
        <v>431867500</v>
      </c>
      <c r="M15" s="26">
        <v>66.92</v>
      </c>
      <c r="N15" s="11">
        <v>213468000</v>
      </c>
      <c r="O15" s="26">
        <v>33.08</v>
      </c>
    </row>
    <row r="16" spans="1:15">
      <c r="A16" s="54" t="s">
        <v>25</v>
      </c>
      <c r="B16" s="54"/>
      <c r="C16" s="12" t="s">
        <v>26</v>
      </c>
      <c r="D16" s="9">
        <v>15</v>
      </c>
      <c r="E16" s="10">
        <v>100</v>
      </c>
      <c r="F16" s="9">
        <v>11</v>
      </c>
      <c r="G16" s="26">
        <v>73.33</v>
      </c>
      <c r="H16" s="9">
        <v>4</v>
      </c>
      <c r="I16" s="26">
        <v>26.67</v>
      </c>
      <c r="J16" s="11">
        <v>82900000</v>
      </c>
      <c r="K16" s="10">
        <v>100</v>
      </c>
      <c r="L16" s="11">
        <v>71100000</v>
      </c>
      <c r="M16" s="26">
        <v>85.77</v>
      </c>
      <c r="N16" s="11">
        <v>11800000</v>
      </c>
      <c r="O16" s="26">
        <v>14.23</v>
      </c>
    </row>
    <row r="17" spans="1:15">
      <c r="A17" s="54" t="s">
        <v>27</v>
      </c>
      <c r="B17" s="54"/>
      <c r="C17" s="12" t="s">
        <v>28</v>
      </c>
      <c r="D17" s="9">
        <v>38</v>
      </c>
      <c r="E17" s="10">
        <v>100</v>
      </c>
      <c r="F17" s="9">
        <v>26</v>
      </c>
      <c r="G17" s="26">
        <v>68.42</v>
      </c>
      <c r="H17" s="9">
        <v>12</v>
      </c>
      <c r="I17" s="26">
        <v>31.58</v>
      </c>
      <c r="J17" s="11">
        <v>65685678</v>
      </c>
      <c r="K17" s="10">
        <v>100</v>
      </c>
      <c r="L17" s="11">
        <v>37940000</v>
      </c>
      <c r="M17" s="26">
        <v>57.76</v>
      </c>
      <c r="N17" s="11">
        <v>27745678</v>
      </c>
      <c r="O17" s="26">
        <v>42.24</v>
      </c>
    </row>
    <row r="18" spans="1:15">
      <c r="A18" s="54" t="s">
        <v>29</v>
      </c>
      <c r="B18" s="54"/>
      <c r="C18" s="12" t="s">
        <v>30</v>
      </c>
      <c r="D18" s="9">
        <v>22</v>
      </c>
      <c r="E18" s="10">
        <v>100</v>
      </c>
      <c r="F18" s="9">
        <v>10</v>
      </c>
      <c r="G18" s="26">
        <v>45.45</v>
      </c>
      <c r="H18" s="9">
        <v>12</v>
      </c>
      <c r="I18" s="26">
        <v>54.55</v>
      </c>
      <c r="J18" s="11">
        <v>5695864690</v>
      </c>
      <c r="K18" s="10">
        <v>100</v>
      </c>
      <c r="L18" s="11">
        <v>5677864690</v>
      </c>
      <c r="M18" s="26">
        <v>99.68</v>
      </c>
      <c r="N18" s="11">
        <v>18000000</v>
      </c>
      <c r="O18" s="26">
        <v>0.32</v>
      </c>
    </row>
    <row r="19" spans="1:15">
      <c r="A19" s="54" t="s">
        <v>31</v>
      </c>
      <c r="B19" s="54"/>
      <c r="C19" s="12" t="s">
        <v>32</v>
      </c>
      <c r="D19" s="9">
        <v>56</v>
      </c>
      <c r="E19" s="10">
        <v>100</v>
      </c>
      <c r="F19" s="9">
        <v>35</v>
      </c>
      <c r="G19" s="26">
        <v>62.5</v>
      </c>
      <c r="H19" s="9">
        <v>21</v>
      </c>
      <c r="I19" s="26">
        <v>37.5</v>
      </c>
      <c r="J19" s="11">
        <v>187670000</v>
      </c>
      <c r="K19" s="10">
        <v>100</v>
      </c>
      <c r="L19" s="11">
        <v>155120000</v>
      </c>
      <c r="M19" s="26">
        <v>82.66</v>
      </c>
      <c r="N19" s="11">
        <v>32550000</v>
      </c>
      <c r="O19" s="26">
        <v>17.34</v>
      </c>
    </row>
    <row r="20" spans="1:15">
      <c r="A20" s="54" t="s">
        <v>33</v>
      </c>
      <c r="B20" s="54"/>
      <c r="C20" s="12" t="s">
        <v>34</v>
      </c>
      <c r="D20" s="9">
        <v>19</v>
      </c>
      <c r="E20" s="10">
        <v>100</v>
      </c>
      <c r="F20" s="9">
        <v>10</v>
      </c>
      <c r="G20" s="26">
        <v>52.63</v>
      </c>
      <c r="H20" s="9">
        <v>9</v>
      </c>
      <c r="I20" s="26">
        <v>47.37</v>
      </c>
      <c r="J20" s="11">
        <v>31720000</v>
      </c>
      <c r="K20" s="10">
        <v>100</v>
      </c>
      <c r="L20" s="11">
        <v>18150000</v>
      </c>
      <c r="M20" s="26">
        <v>57.22</v>
      </c>
      <c r="N20" s="11">
        <v>13570000</v>
      </c>
      <c r="O20" s="26">
        <v>42.78</v>
      </c>
    </row>
    <row r="21" spans="1:15">
      <c r="A21" s="54" t="s">
        <v>35</v>
      </c>
      <c r="B21" s="54"/>
      <c r="C21" s="12" t="s">
        <v>36</v>
      </c>
      <c r="D21" s="9">
        <v>20</v>
      </c>
      <c r="E21" s="10">
        <v>100</v>
      </c>
      <c r="F21" s="9">
        <v>17</v>
      </c>
      <c r="G21" s="26">
        <v>85</v>
      </c>
      <c r="H21" s="9">
        <v>3</v>
      </c>
      <c r="I21" s="26">
        <v>15</v>
      </c>
      <c r="J21" s="11">
        <v>221250000</v>
      </c>
      <c r="K21" s="10">
        <v>100</v>
      </c>
      <c r="L21" s="11">
        <v>208750000</v>
      </c>
      <c r="M21" s="26">
        <v>94.35</v>
      </c>
      <c r="N21" s="11">
        <v>12500000</v>
      </c>
      <c r="O21" s="26">
        <v>5.65</v>
      </c>
    </row>
    <row r="22" spans="1:15">
      <c r="A22" s="54" t="s">
        <v>37</v>
      </c>
      <c r="B22" s="54"/>
      <c r="C22" s="12" t="s">
        <v>38</v>
      </c>
      <c r="D22" s="9">
        <v>14</v>
      </c>
      <c r="E22" s="10">
        <v>100</v>
      </c>
      <c r="F22" s="9">
        <v>9</v>
      </c>
      <c r="G22" s="26">
        <v>64.290000000000006</v>
      </c>
      <c r="H22" s="9">
        <v>5</v>
      </c>
      <c r="I22" s="26">
        <v>35.71</v>
      </c>
      <c r="J22" s="11">
        <v>28080000</v>
      </c>
      <c r="K22" s="10">
        <v>100</v>
      </c>
      <c r="L22" s="11">
        <v>19580000</v>
      </c>
      <c r="M22" s="26">
        <v>69.73</v>
      </c>
      <c r="N22" s="11">
        <v>8500000</v>
      </c>
      <c r="O22" s="26">
        <v>30.27</v>
      </c>
    </row>
    <row r="23" spans="1:15">
      <c r="A23" s="54" t="s">
        <v>39</v>
      </c>
      <c r="B23" s="54"/>
      <c r="C23" s="12" t="s">
        <v>40</v>
      </c>
      <c r="D23" s="9">
        <v>29</v>
      </c>
      <c r="E23" s="10">
        <v>100</v>
      </c>
      <c r="F23" s="9">
        <v>17</v>
      </c>
      <c r="G23" s="26">
        <v>58.62</v>
      </c>
      <c r="H23" s="9">
        <v>12</v>
      </c>
      <c r="I23" s="26">
        <v>41.38</v>
      </c>
      <c r="J23" s="11">
        <v>325586000</v>
      </c>
      <c r="K23" s="10">
        <v>100</v>
      </c>
      <c r="L23" s="11">
        <v>313176000</v>
      </c>
      <c r="M23" s="26">
        <v>96.19</v>
      </c>
      <c r="N23" s="11">
        <v>12410000</v>
      </c>
      <c r="O23" s="26">
        <v>3.81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9</v>
      </c>
      <c r="G24" s="26">
        <v>64.290000000000006</v>
      </c>
      <c r="H24" s="9">
        <v>5</v>
      </c>
      <c r="I24" s="26">
        <v>35.71</v>
      </c>
      <c r="J24" s="11">
        <v>21350000</v>
      </c>
      <c r="K24" s="10">
        <v>100</v>
      </c>
      <c r="L24" s="11">
        <v>7350000</v>
      </c>
      <c r="M24" s="26">
        <v>34.43</v>
      </c>
      <c r="N24" s="11">
        <v>14000000</v>
      </c>
      <c r="O24" s="26">
        <v>65.569999999999993</v>
      </c>
    </row>
    <row r="25" spans="1:15">
      <c r="A25" s="54" t="s">
        <v>43</v>
      </c>
      <c r="B25" s="54"/>
      <c r="C25" s="12" t="s">
        <v>44</v>
      </c>
      <c r="D25" s="9">
        <v>8</v>
      </c>
      <c r="E25" s="10">
        <v>100</v>
      </c>
      <c r="F25" s="9">
        <v>5</v>
      </c>
      <c r="G25" s="26">
        <v>62.5</v>
      </c>
      <c r="H25" s="9">
        <v>3</v>
      </c>
      <c r="I25" s="26">
        <v>37.5</v>
      </c>
      <c r="J25" s="11">
        <v>8600000</v>
      </c>
      <c r="K25" s="10">
        <v>100</v>
      </c>
      <c r="L25" s="11">
        <v>6100000</v>
      </c>
      <c r="M25" s="26">
        <v>70.930000000000007</v>
      </c>
      <c r="N25" s="11">
        <v>2500000</v>
      </c>
      <c r="O25" s="26">
        <v>29.07</v>
      </c>
    </row>
    <row r="26" spans="1:15">
      <c r="A26" s="54" t="s">
        <v>45</v>
      </c>
      <c r="B26" s="54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1200000</v>
      </c>
      <c r="K26" s="10">
        <v>100</v>
      </c>
      <c r="L26" s="11">
        <v>1200000</v>
      </c>
      <c r="M26" s="26">
        <v>100</v>
      </c>
      <c r="N26" s="11">
        <v>0</v>
      </c>
      <c r="O26" s="26">
        <v>0</v>
      </c>
    </row>
    <row r="27" spans="1:15">
      <c r="A27" s="54" t="s">
        <v>47</v>
      </c>
      <c r="B27" s="54"/>
      <c r="C27" s="12" t="s">
        <v>48</v>
      </c>
      <c r="D27" s="9">
        <v>16</v>
      </c>
      <c r="E27" s="10">
        <v>100</v>
      </c>
      <c r="F27" s="9">
        <v>11</v>
      </c>
      <c r="G27" s="26">
        <v>68.75</v>
      </c>
      <c r="H27" s="9">
        <v>5</v>
      </c>
      <c r="I27" s="26">
        <v>31.25</v>
      </c>
      <c r="J27" s="11">
        <v>14918910</v>
      </c>
      <c r="K27" s="10">
        <v>100</v>
      </c>
      <c r="L27" s="11">
        <v>8308910</v>
      </c>
      <c r="M27" s="26">
        <v>55.69</v>
      </c>
      <c r="N27" s="11">
        <v>6610000</v>
      </c>
      <c r="O27" s="26">
        <v>44.31</v>
      </c>
    </row>
    <row r="28" spans="1:15">
      <c r="A28" s="54" t="s">
        <v>49</v>
      </c>
      <c r="B28" s="54"/>
      <c r="C28" s="12" t="s">
        <v>50</v>
      </c>
      <c r="D28" s="9">
        <v>47</v>
      </c>
      <c r="E28" s="10">
        <v>100</v>
      </c>
      <c r="F28" s="9">
        <v>28</v>
      </c>
      <c r="G28" s="26">
        <v>59.57</v>
      </c>
      <c r="H28" s="9">
        <v>19</v>
      </c>
      <c r="I28" s="26">
        <v>40.43</v>
      </c>
      <c r="J28" s="11">
        <v>364040000</v>
      </c>
      <c r="K28" s="10">
        <v>100</v>
      </c>
      <c r="L28" s="11">
        <v>319740000</v>
      </c>
      <c r="M28" s="26">
        <v>87.83</v>
      </c>
      <c r="N28" s="11">
        <v>44300000</v>
      </c>
      <c r="O28" s="26">
        <v>12.17</v>
      </c>
    </row>
    <row r="29" spans="1:15">
      <c r="A29" s="54" t="s">
        <v>51</v>
      </c>
      <c r="B29" s="54"/>
      <c r="C29" s="12" t="s">
        <v>52</v>
      </c>
      <c r="D29" s="9">
        <v>20</v>
      </c>
      <c r="E29" s="10">
        <v>100</v>
      </c>
      <c r="F29" s="9">
        <v>12</v>
      </c>
      <c r="G29" s="26">
        <v>60</v>
      </c>
      <c r="H29" s="9">
        <v>8</v>
      </c>
      <c r="I29" s="26">
        <v>40</v>
      </c>
      <c r="J29" s="11">
        <v>32250000</v>
      </c>
      <c r="K29" s="10">
        <v>100</v>
      </c>
      <c r="L29" s="11">
        <v>21800000</v>
      </c>
      <c r="M29" s="26">
        <v>67.599999999999994</v>
      </c>
      <c r="N29" s="11">
        <v>10450000</v>
      </c>
      <c r="O29" s="26">
        <v>32.4</v>
      </c>
    </row>
    <row r="30" spans="1:15">
      <c r="A30" s="47" t="s">
        <v>53</v>
      </c>
      <c r="B30" s="47"/>
      <c r="C30" s="12" t="s">
        <v>54</v>
      </c>
      <c r="D30" s="9">
        <v>6</v>
      </c>
      <c r="E30" s="10">
        <v>100</v>
      </c>
      <c r="F30" s="9">
        <v>3</v>
      </c>
      <c r="G30" s="26">
        <v>50</v>
      </c>
      <c r="H30" s="9">
        <v>3</v>
      </c>
      <c r="I30" s="26">
        <v>50</v>
      </c>
      <c r="J30" s="11">
        <v>16009000</v>
      </c>
      <c r="K30" s="10">
        <v>100</v>
      </c>
      <c r="L30" s="11">
        <v>11500000</v>
      </c>
      <c r="M30" s="26">
        <v>71.83</v>
      </c>
      <c r="N30" s="11">
        <v>4509000</v>
      </c>
      <c r="O30" s="26">
        <v>28.17</v>
      </c>
    </row>
    <row r="31" spans="1:15">
      <c r="A31" s="68" t="s">
        <v>55</v>
      </c>
      <c r="B31" s="68"/>
      <c r="C31" s="13" t="s">
        <v>56</v>
      </c>
      <c r="D31" s="9">
        <v>6</v>
      </c>
      <c r="E31" s="10">
        <v>100</v>
      </c>
      <c r="F31" s="9">
        <v>3</v>
      </c>
      <c r="G31" s="26">
        <v>50</v>
      </c>
      <c r="H31" s="9">
        <v>3</v>
      </c>
      <c r="I31" s="26">
        <v>50</v>
      </c>
      <c r="J31" s="11">
        <v>16009000</v>
      </c>
      <c r="K31" s="10">
        <v>100</v>
      </c>
      <c r="L31" s="11">
        <v>11500000</v>
      </c>
      <c r="M31" s="26">
        <v>71.83</v>
      </c>
      <c r="N31" s="9">
        <v>4509000</v>
      </c>
      <c r="O31" s="26">
        <v>28.17</v>
      </c>
    </row>
    <row r="32" spans="1:15">
      <c r="A32" s="75" t="s">
        <v>57</v>
      </c>
      <c r="B32" s="75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B183-67BE-44F7-9127-C0998B442516}">
  <dimension ref="A1:P44"/>
  <sheetViews>
    <sheetView workbookViewId="0">
      <selection activeCell="K14" sqref="K14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5" t="s">
        <v>150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7" customHeight="1">
      <c r="A5" s="61" t="s">
        <v>0</v>
      </c>
      <c r="B5" s="61"/>
      <c r="C5" s="63" t="s">
        <v>1</v>
      </c>
      <c r="D5" s="72" t="s">
        <v>152</v>
      </c>
      <c r="E5" s="73"/>
      <c r="F5" s="73"/>
      <c r="G5" s="73"/>
      <c r="H5" s="73"/>
      <c r="I5" s="74"/>
      <c r="J5" s="73" t="s">
        <v>153</v>
      </c>
      <c r="K5" s="73"/>
      <c r="L5" s="73"/>
      <c r="M5" s="73"/>
      <c r="N5" s="73"/>
      <c r="O5" s="73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1424</v>
      </c>
      <c r="E8" s="10">
        <v>100</v>
      </c>
      <c r="F8" s="9">
        <v>967</v>
      </c>
      <c r="G8" s="26">
        <v>67.91</v>
      </c>
      <c r="H8" s="9">
        <v>457</v>
      </c>
      <c r="I8" s="26">
        <v>32.090000000000003</v>
      </c>
      <c r="J8" s="11">
        <v>5166062077</v>
      </c>
      <c r="K8" s="10">
        <v>100</v>
      </c>
      <c r="L8" s="11">
        <v>3999591140</v>
      </c>
      <c r="M8" s="26">
        <v>77.42</v>
      </c>
      <c r="N8" s="11">
        <v>1166470937</v>
      </c>
      <c r="O8" s="26">
        <v>22.58</v>
      </c>
    </row>
    <row r="9" spans="1:15">
      <c r="A9" s="47" t="s">
        <v>11</v>
      </c>
      <c r="B9" s="47"/>
      <c r="C9" s="12" t="s">
        <v>12</v>
      </c>
      <c r="D9" s="9">
        <v>1421</v>
      </c>
      <c r="E9" s="10">
        <v>100</v>
      </c>
      <c r="F9" s="9">
        <v>964</v>
      </c>
      <c r="G9" s="26">
        <v>67.84</v>
      </c>
      <c r="H9" s="9">
        <v>457</v>
      </c>
      <c r="I9" s="26">
        <v>32.159999999999997</v>
      </c>
      <c r="J9" s="11">
        <v>5145862077</v>
      </c>
      <c r="K9" s="10">
        <v>100</v>
      </c>
      <c r="L9" s="11">
        <v>3979391140</v>
      </c>
      <c r="M9" s="26">
        <v>77.33</v>
      </c>
      <c r="N9" s="11">
        <v>1166470937</v>
      </c>
      <c r="O9" s="26">
        <v>22.67</v>
      </c>
    </row>
    <row r="10" spans="1:15">
      <c r="A10" s="54" t="s">
        <v>13</v>
      </c>
      <c r="B10" s="54"/>
      <c r="C10" s="12" t="s">
        <v>14</v>
      </c>
      <c r="D10" s="9">
        <v>370</v>
      </c>
      <c r="E10" s="10">
        <v>100</v>
      </c>
      <c r="F10" s="9">
        <v>265</v>
      </c>
      <c r="G10" s="26">
        <v>71.62</v>
      </c>
      <c r="H10" s="9">
        <v>105</v>
      </c>
      <c r="I10" s="26">
        <v>28.38</v>
      </c>
      <c r="J10" s="11">
        <v>1356616600</v>
      </c>
      <c r="K10" s="10">
        <v>100</v>
      </c>
      <c r="L10" s="11">
        <v>1120706600</v>
      </c>
      <c r="M10" s="26">
        <v>82.61</v>
      </c>
      <c r="N10" s="11">
        <v>235910000</v>
      </c>
      <c r="O10" s="26">
        <v>17.39</v>
      </c>
    </row>
    <row r="11" spans="1:15">
      <c r="A11" s="54" t="s">
        <v>15</v>
      </c>
      <c r="B11" s="54"/>
      <c r="C11" s="12" t="s">
        <v>16</v>
      </c>
      <c r="D11" s="9">
        <v>380</v>
      </c>
      <c r="E11" s="10">
        <v>100</v>
      </c>
      <c r="F11" s="9">
        <v>243</v>
      </c>
      <c r="G11" s="26">
        <v>63.95</v>
      </c>
      <c r="H11" s="9">
        <v>137</v>
      </c>
      <c r="I11" s="26">
        <v>36.049999999999997</v>
      </c>
      <c r="J11" s="11">
        <v>1674394010</v>
      </c>
      <c r="K11" s="10">
        <v>100</v>
      </c>
      <c r="L11" s="11">
        <v>1229504010</v>
      </c>
      <c r="M11" s="26">
        <v>73.430000000000007</v>
      </c>
      <c r="N11" s="11">
        <v>444890000</v>
      </c>
      <c r="O11" s="26">
        <v>26.57</v>
      </c>
    </row>
    <row r="12" spans="1:15">
      <c r="A12" s="54" t="s">
        <v>17</v>
      </c>
      <c r="B12" s="54"/>
      <c r="C12" s="12" t="s">
        <v>18</v>
      </c>
      <c r="D12" s="9">
        <v>112</v>
      </c>
      <c r="E12" s="10">
        <v>100</v>
      </c>
      <c r="F12" s="9">
        <v>84</v>
      </c>
      <c r="G12" s="26">
        <v>75</v>
      </c>
      <c r="H12" s="9">
        <v>28</v>
      </c>
      <c r="I12" s="26">
        <v>25</v>
      </c>
      <c r="J12" s="11">
        <v>264340000</v>
      </c>
      <c r="K12" s="10">
        <v>100</v>
      </c>
      <c r="L12" s="11">
        <v>170740000</v>
      </c>
      <c r="M12" s="26">
        <v>64.59</v>
      </c>
      <c r="N12" s="11">
        <v>93600000</v>
      </c>
      <c r="O12" s="26">
        <v>35.409999999999997</v>
      </c>
    </row>
    <row r="13" spans="1:15">
      <c r="A13" s="54" t="s">
        <v>19</v>
      </c>
      <c r="B13" s="54"/>
      <c r="C13" s="12" t="s">
        <v>20</v>
      </c>
      <c r="D13" s="9">
        <v>180</v>
      </c>
      <c r="E13" s="10">
        <v>100</v>
      </c>
      <c r="F13" s="9">
        <v>116</v>
      </c>
      <c r="G13" s="26">
        <v>64.44</v>
      </c>
      <c r="H13" s="9">
        <v>64</v>
      </c>
      <c r="I13" s="26">
        <v>35.56</v>
      </c>
      <c r="J13" s="11">
        <v>307012788</v>
      </c>
      <c r="K13" s="10">
        <v>100</v>
      </c>
      <c r="L13" s="11">
        <v>226450000</v>
      </c>
      <c r="M13" s="26">
        <v>73.760000000000005</v>
      </c>
      <c r="N13" s="11">
        <v>80562788</v>
      </c>
      <c r="O13" s="26">
        <v>26.24</v>
      </c>
    </row>
    <row r="14" spans="1:15">
      <c r="A14" s="54" t="s">
        <v>21</v>
      </c>
      <c r="B14" s="54"/>
      <c r="C14" s="12" t="s">
        <v>22</v>
      </c>
      <c r="D14" s="9">
        <v>54</v>
      </c>
      <c r="E14" s="10">
        <v>100</v>
      </c>
      <c r="F14" s="9">
        <v>37</v>
      </c>
      <c r="G14" s="26">
        <v>68.52</v>
      </c>
      <c r="H14" s="9">
        <v>17</v>
      </c>
      <c r="I14" s="26">
        <v>31.48</v>
      </c>
      <c r="J14" s="11">
        <v>151155530</v>
      </c>
      <c r="K14" s="10">
        <v>100</v>
      </c>
      <c r="L14" s="11">
        <v>108700530</v>
      </c>
      <c r="M14" s="26">
        <v>71.91</v>
      </c>
      <c r="N14" s="11">
        <v>42455000</v>
      </c>
      <c r="O14" s="26">
        <v>28.09</v>
      </c>
    </row>
    <row r="15" spans="1:15">
      <c r="A15" s="47" t="s">
        <v>23</v>
      </c>
      <c r="B15" s="47"/>
      <c r="C15" s="12" t="s">
        <v>24</v>
      </c>
      <c r="D15" s="9">
        <v>138</v>
      </c>
      <c r="E15" s="10">
        <v>100</v>
      </c>
      <c r="F15" s="9">
        <v>99</v>
      </c>
      <c r="G15" s="26">
        <v>71.739999999999995</v>
      </c>
      <c r="H15" s="9">
        <v>39</v>
      </c>
      <c r="I15" s="26">
        <v>28.26</v>
      </c>
      <c r="J15" s="11">
        <v>302913149</v>
      </c>
      <c r="K15" s="10">
        <v>100</v>
      </c>
      <c r="L15" s="11">
        <v>210090000</v>
      </c>
      <c r="M15" s="26">
        <v>69.36</v>
      </c>
      <c r="N15" s="11">
        <v>92823149</v>
      </c>
      <c r="O15" s="26">
        <v>30.64</v>
      </c>
    </row>
    <row r="16" spans="1:15">
      <c r="A16" s="54" t="s">
        <v>25</v>
      </c>
      <c r="B16" s="54"/>
      <c r="C16" s="12" t="s">
        <v>26</v>
      </c>
      <c r="D16" s="9">
        <v>11</v>
      </c>
      <c r="E16" s="10">
        <v>100</v>
      </c>
      <c r="F16" s="9">
        <v>7</v>
      </c>
      <c r="G16" s="26">
        <v>63.64</v>
      </c>
      <c r="H16" s="9">
        <v>4</v>
      </c>
      <c r="I16" s="26">
        <v>36.36</v>
      </c>
      <c r="J16" s="11">
        <v>80870000</v>
      </c>
      <c r="K16" s="10">
        <v>100</v>
      </c>
      <c r="L16" s="11">
        <v>73570000</v>
      </c>
      <c r="M16" s="26">
        <v>90.97</v>
      </c>
      <c r="N16" s="11">
        <v>7300000</v>
      </c>
      <c r="O16" s="26">
        <v>9.0299999999999994</v>
      </c>
    </row>
    <row r="17" spans="1:15">
      <c r="A17" s="54" t="s">
        <v>27</v>
      </c>
      <c r="B17" s="54"/>
      <c r="C17" s="12" t="s">
        <v>28</v>
      </c>
      <c r="D17" s="9">
        <v>28</v>
      </c>
      <c r="E17" s="10">
        <v>100</v>
      </c>
      <c r="F17" s="9">
        <v>15</v>
      </c>
      <c r="G17" s="26">
        <v>53.57</v>
      </c>
      <c r="H17" s="9">
        <v>13</v>
      </c>
      <c r="I17" s="26">
        <v>46.43</v>
      </c>
      <c r="J17" s="11">
        <v>286150000</v>
      </c>
      <c r="K17" s="10">
        <v>100</v>
      </c>
      <c r="L17" s="11">
        <v>266700000</v>
      </c>
      <c r="M17" s="26">
        <v>93.2</v>
      </c>
      <c r="N17" s="11">
        <v>19450000</v>
      </c>
      <c r="O17" s="26">
        <v>6.8</v>
      </c>
    </row>
    <row r="18" spans="1:15">
      <c r="A18" s="54" t="s">
        <v>29</v>
      </c>
      <c r="B18" s="54"/>
      <c r="C18" s="12" t="s">
        <v>30</v>
      </c>
      <c r="D18" s="9">
        <v>20</v>
      </c>
      <c r="E18" s="10">
        <v>100</v>
      </c>
      <c r="F18" s="9">
        <v>12</v>
      </c>
      <c r="G18" s="26">
        <v>60</v>
      </c>
      <c r="H18" s="9">
        <v>8</v>
      </c>
      <c r="I18" s="26">
        <v>40</v>
      </c>
      <c r="J18" s="11">
        <v>44770000</v>
      </c>
      <c r="K18" s="10">
        <v>100</v>
      </c>
      <c r="L18" s="11">
        <v>27550000</v>
      </c>
      <c r="M18" s="26">
        <v>61.54</v>
      </c>
      <c r="N18" s="11">
        <v>17220000</v>
      </c>
      <c r="O18" s="26">
        <v>38.46</v>
      </c>
    </row>
    <row r="19" spans="1:15">
      <c r="A19" s="54" t="s">
        <v>31</v>
      </c>
      <c r="B19" s="54"/>
      <c r="C19" s="12" t="s">
        <v>32</v>
      </c>
      <c r="D19" s="9">
        <v>38</v>
      </c>
      <c r="E19" s="10">
        <v>100</v>
      </c>
      <c r="F19" s="9">
        <v>24</v>
      </c>
      <c r="G19" s="26">
        <v>63.16</v>
      </c>
      <c r="H19" s="9">
        <v>14</v>
      </c>
      <c r="I19" s="26">
        <v>36.840000000000003</v>
      </c>
      <c r="J19" s="11">
        <v>79880000</v>
      </c>
      <c r="K19" s="10">
        <v>100</v>
      </c>
      <c r="L19" s="11">
        <v>50580000</v>
      </c>
      <c r="M19" s="26">
        <v>63.32</v>
      </c>
      <c r="N19" s="11">
        <v>29300000</v>
      </c>
      <c r="O19" s="26">
        <v>36.68</v>
      </c>
    </row>
    <row r="20" spans="1:15">
      <c r="A20" s="54" t="s">
        <v>33</v>
      </c>
      <c r="B20" s="54"/>
      <c r="C20" s="12" t="s">
        <v>34</v>
      </c>
      <c r="D20" s="9">
        <v>10</v>
      </c>
      <c r="E20" s="10">
        <v>100</v>
      </c>
      <c r="F20" s="9">
        <v>8</v>
      </c>
      <c r="G20" s="26">
        <v>80</v>
      </c>
      <c r="H20" s="9">
        <v>2</v>
      </c>
      <c r="I20" s="26">
        <v>20</v>
      </c>
      <c r="J20" s="11">
        <v>12330000</v>
      </c>
      <c r="K20" s="10">
        <v>100</v>
      </c>
      <c r="L20" s="11">
        <v>12050000</v>
      </c>
      <c r="M20" s="26">
        <v>97.73</v>
      </c>
      <c r="N20" s="11">
        <v>280000</v>
      </c>
      <c r="O20" s="26">
        <v>2.27</v>
      </c>
    </row>
    <row r="21" spans="1:15">
      <c r="A21" s="54" t="s">
        <v>35</v>
      </c>
      <c r="B21" s="54"/>
      <c r="C21" s="12" t="s">
        <v>36</v>
      </c>
      <c r="D21" s="9">
        <v>15</v>
      </c>
      <c r="E21" s="10">
        <v>100</v>
      </c>
      <c r="F21" s="9">
        <v>12</v>
      </c>
      <c r="G21" s="26">
        <v>80</v>
      </c>
      <c r="H21" s="9">
        <v>3</v>
      </c>
      <c r="I21" s="26">
        <v>20</v>
      </c>
      <c r="J21" s="11">
        <v>29930000</v>
      </c>
      <c r="K21" s="10">
        <v>100</v>
      </c>
      <c r="L21" s="11">
        <v>28630000</v>
      </c>
      <c r="M21" s="26">
        <v>95.66</v>
      </c>
      <c r="N21" s="11">
        <v>1300000</v>
      </c>
      <c r="O21" s="26">
        <v>4.34</v>
      </c>
    </row>
    <row r="22" spans="1:15">
      <c r="A22" s="54" t="s">
        <v>37</v>
      </c>
      <c r="B22" s="54"/>
      <c r="C22" s="12" t="s">
        <v>38</v>
      </c>
      <c r="D22" s="9">
        <v>9</v>
      </c>
      <c r="E22" s="10">
        <v>100</v>
      </c>
      <c r="F22" s="9">
        <v>7</v>
      </c>
      <c r="G22" s="26">
        <v>77.78</v>
      </c>
      <c r="H22" s="9">
        <v>2</v>
      </c>
      <c r="I22" s="26">
        <v>22.22</v>
      </c>
      <c r="J22" s="11">
        <v>56290000</v>
      </c>
      <c r="K22" s="10">
        <v>100</v>
      </c>
      <c r="L22" s="11">
        <v>56090000</v>
      </c>
      <c r="M22" s="26">
        <v>99.64</v>
      </c>
      <c r="N22" s="11">
        <v>200000</v>
      </c>
      <c r="O22" s="26">
        <v>0.36</v>
      </c>
    </row>
    <row r="23" spans="1:15">
      <c r="A23" s="54" t="s">
        <v>39</v>
      </c>
      <c r="B23" s="54"/>
      <c r="C23" s="12" t="s">
        <v>40</v>
      </c>
      <c r="D23" s="9">
        <v>13</v>
      </c>
      <c r="E23" s="10">
        <v>100</v>
      </c>
      <c r="F23" s="9">
        <v>8</v>
      </c>
      <c r="G23" s="26">
        <v>61.54</v>
      </c>
      <c r="H23" s="9">
        <v>5</v>
      </c>
      <c r="I23" s="26">
        <v>38.46</v>
      </c>
      <c r="J23" s="11">
        <v>37300000</v>
      </c>
      <c r="K23" s="10">
        <v>100</v>
      </c>
      <c r="L23" s="11">
        <v>23100000</v>
      </c>
      <c r="M23" s="26">
        <v>61.93</v>
      </c>
      <c r="N23" s="11">
        <v>14200000</v>
      </c>
      <c r="O23" s="26">
        <v>38.07</v>
      </c>
    </row>
    <row r="24" spans="1:15">
      <c r="A24" s="54" t="s">
        <v>41</v>
      </c>
      <c r="B24" s="54"/>
      <c r="C24" s="12" t="s">
        <v>42</v>
      </c>
      <c r="D24" s="9">
        <v>3</v>
      </c>
      <c r="E24" s="10">
        <v>100</v>
      </c>
      <c r="F24" s="9">
        <v>3</v>
      </c>
      <c r="G24" s="26">
        <v>100</v>
      </c>
      <c r="H24" s="9">
        <v>0</v>
      </c>
      <c r="I24" s="26">
        <v>0</v>
      </c>
      <c r="J24" s="11">
        <v>14000000</v>
      </c>
      <c r="K24" s="10">
        <v>100</v>
      </c>
      <c r="L24" s="11">
        <v>14000000</v>
      </c>
      <c r="M24" s="26">
        <v>100</v>
      </c>
      <c r="N24" s="11">
        <v>0</v>
      </c>
      <c r="O24" s="26">
        <v>0</v>
      </c>
    </row>
    <row r="25" spans="1:15">
      <c r="A25" s="54" t="s">
        <v>43</v>
      </c>
      <c r="B25" s="54"/>
      <c r="C25" s="12" t="s">
        <v>44</v>
      </c>
      <c r="D25" s="9">
        <v>3</v>
      </c>
      <c r="E25" s="10">
        <v>100</v>
      </c>
      <c r="F25" s="9">
        <v>1</v>
      </c>
      <c r="G25" s="26">
        <v>33.33</v>
      </c>
      <c r="H25" s="9">
        <v>2</v>
      </c>
      <c r="I25" s="26">
        <v>66.67</v>
      </c>
      <c r="J25" s="11">
        <v>11000000</v>
      </c>
      <c r="K25" s="10">
        <v>100</v>
      </c>
      <c r="L25" s="11">
        <v>500000</v>
      </c>
      <c r="M25" s="26">
        <v>4.55</v>
      </c>
      <c r="N25" s="11">
        <v>10500000</v>
      </c>
      <c r="O25" s="26">
        <v>95.45</v>
      </c>
    </row>
    <row r="26" spans="1:15">
      <c r="A26" s="54" t="s">
        <v>45</v>
      </c>
      <c r="B26" s="54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4" t="s">
        <v>47</v>
      </c>
      <c r="B27" s="54"/>
      <c r="C27" s="12" t="s">
        <v>48</v>
      </c>
      <c r="D27" s="9">
        <v>11</v>
      </c>
      <c r="E27" s="10">
        <v>100</v>
      </c>
      <c r="F27" s="9">
        <v>7</v>
      </c>
      <c r="G27" s="26">
        <v>63.64</v>
      </c>
      <c r="H27" s="9">
        <v>4</v>
      </c>
      <c r="I27" s="26">
        <v>36.36</v>
      </c>
      <c r="J27" s="11">
        <v>16420000</v>
      </c>
      <c r="K27" s="10">
        <v>100</v>
      </c>
      <c r="L27" s="11">
        <v>12620000</v>
      </c>
      <c r="M27" s="26">
        <v>76.86</v>
      </c>
      <c r="N27" s="11">
        <v>3800000</v>
      </c>
      <c r="O27" s="26">
        <v>23.14</v>
      </c>
    </row>
    <row r="28" spans="1:15">
      <c r="A28" s="54" t="s">
        <v>49</v>
      </c>
      <c r="B28" s="54"/>
      <c r="C28" s="12" t="s">
        <v>50</v>
      </c>
      <c r="D28" s="9">
        <v>14</v>
      </c>
      <c r="E28" s="10">
        <v>100</v>
      </c>
      <c r="F28" s="9">
        <v>14</v>
      </c>
      <c r="G28" s="26">
        <v>100</v>
      </c>
      <c r="H28" s="9">
        <v>0</v>
      </c>
      <c r="I28" s="26">
        <v>0</v>
      </c>
      <c r="J28" s="11">
        <v>344810000</v>
      </c>
      <c r="K28" s="10">
        <v>100</v>
      </c>
      <c r="L28" s="11">
        <v>344810000</v>
      </c>
      <c r="M28" s="26">
        <v>100</v>
      </c>
      <c r="N28" s="11">
        <v>0</v>
      </c>
      <c r="O28" s="26">
        <v>0</v>
      </c>
    </row>
    <row r="29" spans="1:15">
      <c r="A29" s="54" t="s">
        <v>51</v>
      </c>
      <c r="B29" s="54"/>
      <c r="C29" s="12" t="s">
        <v>52</v>
      </c>
      <c r="D29" s="9">
        <v>12</v>
      </c>
      <c r="E29" s="10">
        <v>100</v>
      </c>
      <c r="F29" s="9">
        <v>2</v>
      </c>
      <c r="G29" s="26">
        <v>16.670000000000002</v>
      </c>
      <c r="H29" s="9">
        <v>10</v>
      </c>
      <c r="I29" s="26">
        <v>83.33</v>
      </c>
      <c r="J29" s="11">
        <v>75680000</v>
      </c>
      <c r="K29" s="10">
        <v>100</v>
      </c>
      <c r="L29" s="11">
        <v>3000000</v>
      </c>
      <c r="M29" s="26">
        <v>3.96</v>
      </c>
      <c r="N29" s="11">
        <v>72680000</v>
      </c>
      <c r="O29" s="26">
        <v>96.04</v>
      </c>
    </row>
    <row r="30" spans="1:15">
      <c r="A30" s="47" t="s">
        <v>53</v>
      </c>
      <c r="B30" s="47"/>
      <c r="C30" s="12" t="s">
        <v>54</v>
      </c>
      <c r="D30" s="9">
        <v>3</v>
      </c>
      <c r="E30" s="10">
        <v>100</v>
      </c>
      <c r="F30" s="9">
        <v>3</v>
      </c>
      <c r="G30" s="26">
        <v>100</v>
      </c>
      <c r="H30" s="9">
        <v>0</v>
      </c>
      <c r="I30" s="26">
        <v>0</v>
      </c>
      <c r="J30" s="11">
        <v>20200000</v>
      </c>
      <c r="K30" s="10">
        <v>100</v>
      </c>
      <c r="L30" s="11">
        <v>20200000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2</v>
      </c>
      <c r="E31" s="10">
        <v>100</v>
      </c>
      <c r="F31" s="9">
        <v>2</v>
      </c>
      <c r="G31" s="26">
        <v>100</v>
      </c>
      <c r="H31" s="9">
        <v>0</v>
      </c>
      <c r="I31" s="26">
        <v>0</v>
      </c>
      <c r="J31" s="11">
        <v>6200000</v>
      </c>
      <c r="K31" s="10">
        <v>100</v>
      </c>
      <c r="L31" s="11">
        <v>6200000</v>
      </c>
      <c r="M31" s="26">
        <v>100</v>
      </c>
      <c r="N31" s="9">
        <v>0</v>
      </c>
      <c r="O31" s="26">
        <v>0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14000000</v>
      </c>
      <c r="K32" s="10">
        <v>100</v>
      </c>
      <c r="L32" s="11">
        <v>14000000</v>
      </c>
      <c r="M32" s="26">
        <v>100</v>
      </c>
      <c r="N32" s="9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60CF6-F553-46EB-8269-90D1DA0423CC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149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4056</v>
      </c>
      <c r="E8" s="10">
        <v>100</v>
      </c>
      <c r="F8" s="9">
        <v>2551</v>
      </c>
      <c r="G8" s="26">
        <v>62.89</v>
      </c>
      <c r="H8" s="9">
        <v>1505</v>
      </c>
      <c r="I8" s="26">
        <v>37.11</v>
      </c>
      <c r="J8" s="11">
        <v>93544128364</v>
      </c>
      <c r="K8" s="10">
        <v>100</v>
      </c>
      <c r="L8" s="11">
        <v>89938444860</v>
      </c>
      <c r="M8" s="26">
        <v>96.15</v>
      </c>
      <c r="N8" s="11">
        <v>3605683504</v>
      </c>
      <c r="O8" s="26">
        <v>3.85</v>
      </c>
    </row>
    <row r="9" spans="1:15">
      <c r="A9" s="47" t="s">
        <v>11</v>
      </c>
      <c r="B9" s="47"/>
      <c r="C9" s="12" t="s">
        <v>12</v>
      </c>
      <c r="D9" s="9">
        <v>4051</v>
      </c>
      <c r="E9" s="10">
        <v>100</v>
      </c>
      <c r="F9" s="9">
        <v>2546</v>
      </c>
      <c r="G9" s="26">
        <v>62.85</v>
      </c>
      <c r="H9" s="9">
        <v>1505</v>
      </c>
      <c r="I9" s="26">
        <v>37.15</v>
      </c>
      <c r="J9" s="11">
        <v>93525128364</v>
      </c>
      <c r="K9" s="10">
        <v>100</v>
      </c>
      <c r="L9" s="11">
        <v>89919444860</v>
      </c>
      <c r="M9" s="26">
        <v>96.14</v>
      </c>
      <c r="N9" s="11">
        <v>3605683504</v>
      </c>
      <c r="O9" s="26">
        <v>3.86</v>
      </c>
    </row>
    <row r="10" spans="1:15">
      <c r="A10" s="54" t="s">
        <v>13</v>
      </c>
      <c r="B10" s="54"/>
      <c r="C10" s="12" t="s">
        <v>14</v>
      </c>
      <c r="D10" s="9">
        <v>733</v>
      </c>
      <c r="E10" s="10">
        <v>100</v>
      </c>
      <c r="F10" s="9">
        <v>454</v>
      </c>
      <c r="G10" s="26">
        <v>61.94</v>
      </c>
      <c r="H10" s="9">
        <v>279</v>
      </c>
      <c r="I10" s="26">
        <v>38.06</v>
      </c>
      <c r="J10" s="11">
        <v>2176477821</v>
      </c>
      <c r="K10" s="10">
        <v>100</v>
      </c>
      <c r="L10" s="11">
        <v>1505834221</v>
      </c>
      <c r="M10" s="26">
        <v>69.19</v>
      </c>
      <c r="N10" s="11">
        <v>670643600</v>
      </c>
      <c r="O10" s="26">
        <v>30.81</v>
      </c>
    </row>
    <row r="11" spans="1:15">
      <c r="A11" s="54" t="s">
        <v>15</v>
      </c>
      <c r="B11" s="54"/>
      <c r="C11" s="12" t="s">
        <v>16</v>
      </c>
      <c r="D11" s="9">
        <v>912</v>
      </c>
      <c r="E11" s="10">
        <v>100</v>
      </c>
      <c r="F11" s="9">
        <v>571</v>
      </c>
      <c r="G11" s="26">
        <v>62.61</v>
      </c>
      <c r="H11" s="9">
        <v>341</v>
      </c>
      <c r="I11" s="26">
        <v>37.39</v>
      </c>
      <c r="J11" s="11">
        <v>83963509586</v>
      </c>
      <c r="K11" s="10">
        <v>100</v>
      </c>
      <c r="L11" s="11">
        <v>83231218734</v>
      </c>
      <c r="M11" s="26">
        <v>99.13</v>
      </c>
      <c r="N11" s="11">
        <v>732290852</v>
      </c>
      <c r="O11" s="26">
        <v>0.87</v>
      </c>
    </row>
    <row r="12" spans="1:15">
      <c r="A12" s="54" t="s">
        <v>17</v>
      </c>
      <c r="B12" s="54"/>
      <c r="C12" s="12" t="s">
        <v>18</v>
      </c>
      <c r="D12" s="9">
        <v>399</v>
      </c>
      <c r="E12" s="10">
        <v>100</v>
      </c>
      <c r="F12" s="9">
        <v>238</v>
      </c>
      <c r="G12" s="26">
        <v>59.65</v>
      </c>
      <c r="H12" s="9">
        <v>161</v>
      </c>
      <c r="I12" s="26">
        <v>40.35</v>
      </c>
      <c r="J12" s="11">
        <v>1013104486</v>
      </c>
      <c r="K12" s="10">
        <v>100</v>
      </c>
      <c r="L12" s="11">
        <v>734778000</v>
      </c>
      <c r="M12" s="26">
        <v>72.53</v>
      </c>
      <c r="N12" s="11">
        <v>278326486</v>
      </c>
      <c r="O12" s="26">
        <v>27.47</v>
      </c>
    </row>
    <row r="13" spans="1:15">
      <c r="A13" s="54" t="s">
        <v>19</v>
      </c>
      <c r="B13" s="54"/>
      <c r="C13" s="12" t="s">
        <v>20</v>
      </c>
      <c r="D13" s="9">
        <v>651</v>
      </c>
      <c r="E13" s="10">
        <v>100</v>
      </c>
      <c r="F13" s="9">
        <v>406</v>
      </c>
      <c r="G13" s="26">
        <v>62.37</v>
      </c>
      <c r="H13" s="9">
        <v>245</v>
      </c>
      <c r="I13" s="26">
        <v>37.630000000000003</v>
      </c>
      <c r="J13" s="11">
        <v>1939918045</v>
      </c>
      <c r="K13" s="10">
        <v>100</v>
      </c>
      <c r="L13" s="11">
        <v>991175347</v>
      </c>
      <c r="M13" s="26">
        <v>51.09</v>
      </c>
      <c r="N13" s="11">
        <v>948742698</v>
      </c>
      <c r="O13" s="26">
        <v>48.91</v>
      </c>
    </row>
    <row r="14" spans="1:15">
      <c r="A14" s="54" t="s">
        <v>21</v>
      </c>
      <c r="B14" s="54"/>
      <c r="C14" s="12" t="s">
        <v>22</v>
      </c>
      <c r="D14" s="9">
        <v>227</v>
      </c>
      <c r="E14" s="10">
        <v>100</v>
      </c>
      <c r="F14" s="9">
        <v>149</v>
      </c>
      <c r="G14" s="26">
        <v>65.64</v>
      </c>
      <c r="H14" s="9">
        <v>78</v>
      </c>
      <c r="I14" s="26">
        <v>34.36</v>
      </c>
      <c r="J14" s="11">
        <v>605131799</v>
      </c>
      <c r="K14" s="10">
        <v>100</v>
      </c>
      <c r="L14" s="11">
        <v>397233358</v>
      </c>
      <c r="M14" s="26">
        <v>65.64</v>
      </c>
      <c r="N14" s="11">
        <v>207898441</v>
      </c>
      <c r="O14" s="26">
        <v>34.36</v>
      </c>
    </row>
    <row r="15" spans="1:15">
      <c r="A15" s="47" t="s">
        <v>23</v>
      </c>
      <c r="B15" s="47"/>
      <c r="C15" s="12" t="s">
        <v>24</v>
      </c>
      <c r="D15" s="9">
        <v>454</v>
      </c>
      <c r="E15" s="10">
        <v>100</v>
      </c>
      <c r="F15" s="9">
        <v>283</v>
      </c>
      <c r="G15" s="26">
        <v>62.33</v>
      </c>
      <c r="H15" s="9">
        <v>171</v>
      </c>
      <c r="I15" s="26">
        <v>37.67</v>
      </c>
      <c r="J15" s="11">
        <v>1450566520</v>
      </c>
      <c r="K15" s="10">
        <v>100</v>
      </c>
      <c r="L15" s="11">
        <v>1206314100</v>
      </c>
      <c r="M15" s="26">
        <v>83.16</v>
      </c>
      <c r="N15" s="11">
        <v>244252420</v>
      </c>
      <c r="O15" s="26">
        <v>16.84</v>
      </c>
    </row>
    <row r="16" spans="1:15">
      <c r="A16" s="54" t="s">
        <v>25</v>
      </c>
      <c r="B16" s="54"/>
      <c r="C16" s="12" t="s">
        <v>26</v>
      </c>
      <c r="D16" s="9">
        <v>72</v>
      </c>
      <c r="E16" s="10">
        <v>100</v>
      </c>
      <c r="F16" s="9">
        <v>44</v>
      </c>
      <c r="G16" s="26">
        <v>61.11</v>
      </c>
      <c r="H16" s="9">
        <v>28</v>
      </c>
      <c r="I16" s="26">
        <v>38.89</v>
      </c>
      <c r="J16" s="11">
        <v>182912000</v>
      </c>
      <c r="K16" s="10">
        <v>100</v>
      </c>
      <c r="L16" s="11">
        <v>130980000</v>
      </c>
      <c r="M16" s="26">
        <v>71.61</v>
      </c>
      <c r="N16" s="11">
        <v>51932000</v>
      </c>
      <c r="O16" s="26">
        <v>28.39</v>
      </c>
    </row>
    <row r="17" spans="1:15">
      <c r="A17" s="54" t="s">
        <v>27</v>
      </c>
      <c r="B17" s="54"/>
      <c r="C17" s="12" t="s">
        <v>28</v>
      </c>
      <c r="D17" s="9">
        <v>95</v>
      </c>
      <c r="E17" s="10">
        <v>100</v>
      </c>
      <c r="F17" s="9">
        <v>65</v>
      </c>
      <c r="G17" s="26">
        <v>68.42</v>
      </c>
      <c r="H17" s="9">
        <v>30</v>
      </c>
      <c r="I17" s="26">
        <v>31.58</v>
      </c>
      <c r="J17" s="11">
        <v>568311000</v>
      </c>
      <c r="K17" s="10">
        <v>100</v>
      </c>
      <c r="L17" s="11">
        <v>483711000</v>
      </c>
      <c r="M17" s="26">
        <v>85.11</v>
      </c>
      <c r="N17" s="11">
        <v>84600000</v>
      </c>
      <c r="O17" s="26">
        <v>14.89</v>
      </c>
    </row>
    <row r="18" spans="1:15">
      <c r="A18" s="54" t="s">
        <v>29</v>
      </c>
      <c r="B18" s="54"/>
      <c r="C18" s="12" t="s">
        <v>30</v>
      </c>
      <c r="D18" s="9">
        <v>50</v>
      </c>
      <c r="E18" s="10">
        <v>100</v>
      </c>
      <c r="F18" s="9">
        <v>31</v>
      </c>
      <c r="G18" s="26">
        <v>62</v>
      </c>
      <c r="H18" s="9">
        <v>19</v>
      </c>
      <c r="I18" s="26">
        <v>38</v>
      </c>
      <c r="J18" s="11">
        <v>77799999</v>
      </c>
      <c r="K18" s="10">
        <v>100</v>
      </c>
      <c r="L18" s="11">
        <v>66700000</v>
      </c>
      <c r="M18" s="26">
        <v>85.73</v>
      </c>
      <c r="N18" s="11">
        <v>11099999</v>
      </c>
      <c r="O18" s="26">
        <v>14.27</v>
      </c>
    </row>
    <row r="19" spans="1:15">
      <c r="A19" s="54" t="s">
        <v>31</v>
      </c>
      <c r="B19" s="54"/>
      <c r="C19" s="12" t="s">
        <v>32</v>
      </c>
      <c r="D19" s="9">
        <v>109</v>
      </c>
      <c r="E19" s="10">
        <v>100</v>
      </c>
      <c r="F19" s="9">
        <v>76</v>
      </c>
      <c r="G19" s="26">
        <v>69.72</v>
      </c>
      <c r="H19" s="9">
        <v>33</v>
      </c>
      <c r="I19" s="26">
        <v>30.28</v>
      </c>
      <c r="J19" s="11">
        <v>445960000</v>
      </c>
      <c r="K19" s="10">
        <v>100</v>
      </c>
      <c r="L19" s="11">
        <v>380695000</v>
      </c>
      <c r="M19" s="26">
        <v>85.37</v>
      </c>
      <c r="N19" s="11">
        <v>65265000</v>
      </c>
      <c r="O19" s="26">
        <v>14.63</v>
      </c>
    </row>
    <row r="20" spans="1:15">
      <c r="A20" s="54" t="s">
        <v>33</v>
      </c>
      <c r="B20" s="54"/>
      <c r="C20" s="12" t="s">
        <v>34</v>
      </c>
      <c r="D20" s="9">
        <v>32</v>
      </c>
      <c r="E20" s="10">
        <v>100</v>
      </c>
      <c r="F20" s="9">
        <v>18</v>
      </c>
      <c r="G20" s="26">
        <v>56.25</v>
      </c>
      <c r="H20" s="9">
        <v>14</v>
      </c>
      <c r="I20" s="26">
        <v>43.75</v>
      </c>
      <c r="J20" s="11">
        <v>198688500</v>
      </c>
      <c r="K20" s="10">
        <v>100</v>
      </c>
      <c r="L20" s="11">
        <v>193518500</v>
      </c>
      <c r="M20" s="26">
        <v>97.4</v>
      </c>
      <c r="N20" s="11">
        <v>5170000</v>
      </c>
      <c r="O20" s="26">
        <v>2.6</v>
      </c>
    </row>
    <row r="21" spans="1:15">
      <c r="A21" s="54" t="s">
        <v>35</v>
      </c>
      <c r="B21" s="54"/>
      <c r="C21" s="12" t="s">
        <v>36</v>
      </c>
      <c r="D21" s="9">
        <v>54</v>
      </c>
      <c r="E21" s="10">
        <v>100</v>
      </c>
      <c r="F21" s="9">
        <v>35</v>
      </c>
      <c r="G21" s="26">
        <v>64.81</v>
      </c>
      <c r="H21" s="9">
        <v>19</v>
      </c>
      <c r="I21" s="26">
        <v>35.19</v>
      </c>
      <c r="J21" s="11">
        <v>138881400</v>
      </c>
      <c r="K21" s="10">
        <v>100</v>
      </c>
      <c r="L21" s="11">
        <v>90420000</v>
      </c>
      <c r="M21" s="26">
        <v>65.11</v>
      </c>
      <c r="N21" s="11">
        <v>48461400</v>
      </c>
      <c r="O21" s="26">
        <v>34.89</v>
      </c>
    </row>
    <row r="22" spans="1:15">
      <c r="A22" s="54" t="s">
        <v>37</v>
      </c>
      <c r="B22" s="54"/>
      <c r="C22" s="12" t="s">
        <v>38</v>
      </c>
      <c r="D22" s="9">
        <v>30</v>
      </c>
      <c r="E22" s="10">
        <v>100</v>
      </c>
      <c r="F22" s="9">
        <v>23</v>
      </c>
      <c r="G22" s="26">
        <v>76.67</v>
      </c>
      <c r="H22" s="9">
        <v>7</v>
      </c>
      <c r="I22" s="26">
        <v>23.33</v>
      </c>
      <c r="J22" s="11">
        <v>52990000</v>
      </c>
      <c r="K22" s="10">
        <v>100</v>
      </c>
      <c r="L22" s="11">
        <v>17340000</v>
      </c>
      <c r="M22" s="26">
        <v>32.72</v>
      </c>
      <c r="N22" s="11">
        <v>35650000</v>
      </c>
      <c r="O22" s="26">
        <v>67.28</v>
      </c>
    </row>
    <row r="23" spans="1:15">
      <c r="A23" s="54" t="s">
        <v>39</v>
      </c>
      <c r="B23" s="54"/>
      <c r="C23" s="12" t="s">
        <v>40</v>
      </c>
      <c r="D23" s="9">
        <v>62</v>
      </c>
      <c r="E23" s="10">
        <v>100</v>
      </c>
      <c r="F23" s="9">
        <v>40</v>
      </c>
      <c r="G23" s="26">
        <v>64.52</v>
      </c>
      <c r="H23" s="9">
        <v>22</v>
      </c>
      <c r="I23" s="26">
        <v>35.479999999999997</v>
      </c>
      <c r="J23" s="11">
        <v>174129800</v>
      </c>
      <c r="K23" s="10">
        <v>100</v>
      </c>
      <c r="L23" s="11">
        <v>118379800</v>
      </c>
      <c r="M23" s="26">
        <v>67.98</v>
      </c>
      <c r="N23" s="11">
        <v>55750000</v>
      </c>
      <c r="O23" s="26">
        <v>32.020000000000003</v>
      </c>
    </row>
    <row r="24" spans="1:15">
      <c r="A24" s="54" t="s">
        <v>41</v>
      </c>
      <c r="B24" s="54"/>
      <c r="C24" s="12" t="s">
        <v>42</v>
      </c>
      <c r="D24" s="9">
        <v>17</v>
      </c>
      <c r="E24" s="10">
        <v>100</v>
      </c>
      <c r="F24" s="9">
        <v>12</v>
      </c>
      <c r="G24" s="26">
        <v>70.59</v>
      </c>
      <c r="H24" s="9">
        <v>5</v>
      </c>
      <c r="I24" s="26">
        <v>29.41</v>
      </c>
      <c r="J24" s="11">
        <v>24040000</v>
      </c>
      <c r="K24" s="10">
        <v>100</v>
      </c>
      <c r="L24" s="11">
        <v>19350000</v>
      </c>
      <c r="M24" s="26">
        <v>80.489999999999995</v>
      </c>
      <c r="N24" s="11">
        <v>4690000</v>
      </c>
      <c r="O24" s="26">
        <v>19.510000000000002</v>
      </c>
    </row>
    <row r="25" spans="1:15">
      <c r="A25" s="54" t="s">
        <v>43</v>
      </c>
      <c r="B25" s="54"/>
      <c r="C25" s="12" t="s">
        <v>44</v>
      </c>
      <c r="D25" s="9">
        <v>17</v>
      </c>
      <c r="E25" s="10">
        <v>100</v>
      </c>
      <c r="F25" s="9">
        <v>11</v>
      </c>
      <c r="G25" s="26">
        <v>64.709999999999994</v>
      </c>
      <c r="H25" s="9">
        <v>6</v>
      </c>
      <c r="I25" s="26">
        <v>35.29</v>
      </c>
      <c r="J25" s="11">
        <v>48776800</v>
      </c>
      <c r="K25" s="10">
        <v>100</v>
      </c>
      <c r="L25" s="11">
        <v>26776800</v>
      </c>
      <c r="M25" s="26">
        <v>54.9</v>
      </c>
      <c r="N25" s="11">
        <v>22000000</v>
      </c>
      <c r="O25" s="26">
        <v>45.1</v>
      </c>
    </row>
    <row r="26" spans="1:15">
      <c r="A26" s="54" t="s">
        <v>45</v>
      </c>
      <c r="B26" s="54"/>
      <c r="C26" s="12" t="s">
        <v>46</v>
      </c>
      <c r="D26" s="9">
        <v>14</v>
      </c>
      <c r="E26" s="10">
        <v>100</v>
      </c>
      <c r="F26" s="9">
        <v>9</v>
      </c>
      <c r="G26" s="26">
        <v>64.290000000000006</v>
      </c>
      <c r="H26" s="9">
        <v>5</v>
      </c>
      <c r="I26" s="26">
        <v>35.71</v>
      </c>
      <c r="J26" s="11">
        <v>28350000</v>
      </c>
      <c r="K26" s="10">
        <v>100</v>
      </c>
      <c r="L26" s="11">
        <v>16150000</v>
      </c>
      <c r="M26" s="26">
        <v>56.97</v>
      </c>
      <c r="N26" s="11">
        <v>12200000</v>
      </c>
      <c r="O26" s="26">
        <v>43.03</v>
      </c>
    </row>
    <row r="27" spans="1:15">
      <c r="A27" s="54" t="s">
        <v>47</v>
      </c>
      <c r="B27" s="54"/>
      <c r="C27" s="12" t="s">
        <v>48</v>
      </c>
      <c r="D27" s="9">
        <v>25</v>
      </c>
      <c r="E27" s="10">
        <v>100</v>
      </c>
      <c r="F27" s="9">
        <v>17</v>
      </c>
      <c r="G27" s="26">
        <v>68</v>
      </c>
      <c r="H27" s="9">
        <v>8</v>
      </c>
      <c r="I27" s="26">
        <v>32</v>
      </c>
      <c r="J27" s="11">
        <v>35450000</v>
      </c>
      <c r="K27" s="10">
        <v>100</v>
      </c>
      <c r="L27" s="11">
        <v>28150000</v>
      </c>
      <c r="M27" s="26">
        <v>79.41</v>
      </c>
      <c r="N27" s="11">
        <v>7300000</v>
      </c>
      <c r="O27" s="26">
        <v>20.59</v>
      </c>
    </row>
    <row r="28" spans="1:15">
      <c r="A28" s="54" t="s">
        <v>49</v>
      </c>
      <c r="B28" s="54"/>
      <c r="C28" s="12" t="s">
        <v>50</v>
      </c>
      <c r="D28" s="9">
        <v>71</v>
      </c>
      <c r="E28" s="10">
        <v>100</v>
      </c>
      <c r="F28" s="9">
        <v>49</v>
      </c>
      <c r="G28" s="26">
        <v>69.010000000000005</v>
      </c>
      <c r="H28" s="9">
        <v>22</v>
      </c>
      <c r="I28" s="26">
        <v>30.99</v>
      </c>
      <c r="J28" s="11">
        <v>269061720</v>
      </c>
      <c r="K28" s="10">
        <v>100</v>
      </c>
      <c r="L28" s="11">
        <v>238120000</v>
      </c>
      <c r="M28" s="26">
        <v>88.5</v>
      </c>
      <c r="N28" s="11">
        <v>30941720</v>
      </c>
      <c r="O28" s="26">
        <v>11.5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15</v>
      </c>
      <c r="G29" s="26">
        <v>55.56</v>
      </c>
      <c r="H29" s="9">
        <v>12</v>
      </c>
      <c r="I29" s="26">
        <v>44.44</v>
      </c>
      <c r="J29" s="11">
        <v>131068888</v>
      </c>
      <c r="K29" s="10">
        <v>100</v>
      </c>
      <c r="L29" s="11">
        <v>42600000</v>
      </c>
      <c r="M29" s="26">
        <v>32.5</v>
      </c>
      <c r="N29" s="11">
        <v>88468888</v>
      </c>
      <c r="O29" s="26">
        <v>67.5</v>
      </c>
    </row>
    <row r="30" spans="1:15">
      <c r="A30" s="47" t="s">
        <v>53</v>
      </c>
      <c r="B30" s="47"/>
      <c r="C30" s="12" t="s">
        <v>54</v>
      </c>
      <c r="D30" s="9">
        <v>5</v>
      </c>
      <c r="E30" s="10">
        <v>100</v>
      </c>
      <c r="F30" s="9">
        <v>5</v>
      </c>
      <c r="G30" s="26">
        <v>100</v>
      </c>
      <c r="H30" s="9">
        <v>0</v>
      </c>
      <c r="I30" s="26">
        <v>0</v>
      </c>
      <c r="J30" s="11">
        <v>19000000</v>
      </c>
      <c r="K30" s="10">
        <v>100</v>
      </c>
      <c r="L30" s="11">
        <v>19000000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4</v>
      </c>
      <c r="G31" s="26">
        <v>100</v>
      </c>
      <c r="H31" s="9">
        <v>0</v>
      </c>
      <c r="I31" s="26">
        <v>0</v>
      </c>
      <c r="J31" s="11">
        <v>10000000</v>
      </c>
      <c r="K31" s="10">
        <v>100</v>
      </c>
      <c r="L31" s="11">
        <v>10000000</v>
      </c>
      <c r="M31" s="26">
        <v>100</v>
      </c>
      <c r="N31" s="9">
        <v>0</v>
      </c>
      <c r="O31" s="26">
        <v>0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9000000</v>
      </c>
      <c r="K32" s="10">
        <v>100</v>
      </c>
      <c r="L32" s="11">
        <v>9000000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F1B0-E522-433F-A1CD-866A3FBA61B7}">
  <dimension ref="A1:P44"/>
  <sheetViews>
    <sheetView zoomScale="85" zoomScaleNormal="85" workbookViewId="0">
      <selection activeCell="P32" sqref="P3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148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3904</v>
      </c>
      <c r="E8" s="10">
        <v>100</v>
      </c>
      <c r="F8" s="9">
        <v>2533</v>
      </c>
      <c r="G8" s="26">
        <v>64.88</v>
      </c>
      <c r="H8" s="9">
        <v>1371</v>
      </c>
      <c r="I8" s="26">
        <v>35.119999999999997</v>
      </c>
      <c r="J8" s="11">
        <v>15717292816</v>
      </c>
      <c r="K8" s="10">
        <v>100</v>
      </c>
      <c r="L8" s="11">
        <v>12870766953</v>
      </c>
      <c r="M8" s="26">
        <v>81.89</v>
      </c>
      <c r="N8" s="11">
        <v>2846525863</v>
      </c>
      <c r="O8" s="26">
        <v>18.11</v>
      </c>
    </row>
    <row r="9" spans="1:15">
      <c r="A9" s="47" t="s">
        <v>11</v>
      </c>
      <c r="B9" s="47"/>
      <c r="C9" s="12" t="s">
        <v>12</v>
      </c>
      <c r="D9" s="9">
        <v>3895</v>
      </c>
      <c r="E9" s="10">
        <v>100</v>
      </c>
      <c r="F9" s="9">
        <v>2528</v>
      </c>
      <c r="G9" s="26">
        <v>64.900000000000006</v>
      </c>
      <c r="H9" s="9">
        <v>1367</v>
      </c>
      <c r="I9" s="26">
        <v>35.1</v>
      </c>
      <c r="J9" s="11">
        <v>15710192816</v>
      </c>
      <c r="K9" s="10">
        <v>100</v>
      </c>
      <c r="L9" s="11">
        <v>12869266953</v>
      </c>
      <c r="M9" s="26">
        <v>81.92</v>
      </c>
      <c r="N9" s="11">
        <v>2840925863</v>
      </c>
      <c r="O9" s="26">
        <v>18.079999999999998</v>
      </c>
    </row>
    <row r="10" spans="1:15">
      <c r="A10" s="54" t="s">
        <v>13</v>
      </c>
      <c r="B10" s="54"/>
      <c r="C10" s="12" t="s">
        <v>14</v>
      </c>
      <c r="D10" s="9">
        <v>676</v>
      </c>
      <c r="E10" s="10">
        <v>100</v>
      </c>
      <c r="F10" s="9">
        <v>433</v>
      </c>
      <c r="G10" s="26">
        <v>64.05</v>
      </c>
      <c r="H10" s="9">
        <v>243</v>
      </c>
      <c r="I10" s="26">
        <v>35.950000000000003</v>
      </c>
      <c r="J10" s="11">
        <v>1544567772</v>
      </c>
      <c r="K10" s="10">
        <v>100</v>
      </c>
      <c r="L10" s="11">
        <v>1014847996</v>
      </c>
      <c r="M10" s="26">
        <v>65.7</v>
      </c>
      <c r="N10" s="11">
        <v>529719776</v>
      </c>
      <c r="O10" s="26">
        <v>34.299999999999997</v>
      </c>
    </row>
    <row r="11" spans="1:15">
      <c r="A11" s="54" t="s">
        <v>15</v>
      </c>
      <c r="B11" s="54"/>
      <c r="C11" s="12" t="s">
        <v>16</v>
      </c>
      <c r="D11" s="9">
        <v>894</v>
      </c>
      <c r="E11" s="10">
        <v>100</v>
      </c>
      <c r="F11" s="9">
        <v>584</v>
      </c>
      <c r="G11" s="26">
        <v>65.319999999999993</v>
      </c>
      <c r="H11" s="9">
        <v>310</v>
      </c>
      <c r="I11" s="26">
        <v>34.68</v>
      </c>
      <c r="J11" s="11">
        <v>7459124298</v>
      </c>
      <c r="K11" s="10">
        <v>100</v>
      </c>
      <c r="L11" s="11">
        <v>6762676398</v>
      </c>
      <c r="M11" s="26">
        <v>90.66</v>
      </c>
      <c r="N11" s="11">
        <v>696447900</v>
      </c>
      <c r="O11" s="26">
        <v>9.34</v>
      </c>
    </row>
    <row r="12" spans="1:15">
      <c r="A12" s="54" t="s">
        <v>17</v>
      </c>
      <c r="B12" s="54"/>
      <c r="C12" s="12" t="s">
        <v>18</v>
      </c>
      <c r="D12" s="9">
        <v>381</v>
      </c>
      <c r="E12" s="10">
        <v>100</v>
      </c>
      <c r="F12" s="9">
        <v>260</v>
      </c>
      <c r="G12" s="26">
        <v>68.239999999999995</v>
      </c>
      <c r="H12" s="9">
        <v>121</v>
      </c>
      <c r="I12" s="26">
        <v>31.76</v>
      </c>
      <c r="J12" s="11">
        <v>1214735235</v>
      </c>
      <c r="K12" s="10">
        <v>100</v>
      </c>
      <c r="L12" s="11">
        <v>875658016</v>
      </c>
      <c r="M12" s="26">
        <v>72.09</v>
      </c>
      <c r="N12" s="11">
        <v>339077219</v>
      </c>
      <c r="O12" s="26">
        <v>27.91</v>
      </c>
    </row>
    <row r="13" spans="1:15">
      <c r="A13" s="54" t="s">
        <v>19</v>
      </c>
      <c r="B13" s="54"/>
      <c r="C13" s="12" t="s">
        <v>20</v>
      </c>
      <c r="D13" s="9">
        <v>630</v>
      </c>
      <c r="E13" s="10">
        <v>100</v>
      </c>
      <c r="F13" s="9">
        <v>412</v>
      </c>
      <c r="G13" s="26">
        <v>65.400000000000006</v>
      </c>
      <c r="H13" s="9">
        <v>218</v>
      </c>
      <c r="I13" s="26">
        <v>34.6</v>
      </c>
      <c r="J13" s="11">
        <v>1758293631</v>
      </c>
      <c r="K13" s="10">
        <v>100</v>
      </c>
      <c r="L13" s="11">
        <v>1357244541</v>
      </c>
      <c r="M13" s="26">
        <v>77.19</v>
      </c>
      <c r="N13" s="11">
        <v>401049090</v>
      </c>
      <c r="O13" s="26">
        <v>22.81</v>
      </c>
    </row>
    <row r="14" spans="1:15">
      <c r="A14" s="54" t="s">
        <v>21</v>
      </c>
      <c r="B14" s="54"/>
      <c r="C14" s="12" t="s">
        <v>22</v>
      </c>
      <c r="D14" s="9">
        <v>267</v>
      </c>
      <c r="E14" s="10">
        <v>100</v>
      </c>
      <c r="F14" s="9">
        <v>169</v>
      </c>
      <c r="G14" s="26">
        <v>63.3</v>
      </c>
      <c r="H14" s="9">
        <v>98</v>
      </c>
      <c r="I14" s="26">
        <v>36.700000000000003</v>
      </c>
      <c r="J14" s="11">
        <v>881677000</v>
      </c>
      <c r="K14" s="10">
        <v>100</v>
      </c>
      <c r="L14" s="11">
        <v>627477000</v>
      </c>
      <c r="M14" s="26">
        <v>71.17</v>
      </c>
      <c r="N14" s="11">
        <v>254200000</v>
      </c>
      <c r="O14" s="26">
        <v>28.83</v>
      </c>
    </row>
    <row r="15" spans="1:15">
      <c r="A15" s="47" t="s">
        <v>23</v>
      </c>
      <c r="B15" s="47"/>
      <c r="C15" s="12" t="s">
        <v>24</v>
      </c>
      <c r="D15" s="9">
        <v>414</v>
      </c>
      <c r="E15" s="10">
        <v>100</v>
      </c>
      <c r="F15" s="9">
        <v>266</v>
      </c>
      <c r="G15" s="26">
        <v>64.25</v>
      </c>
      <c r="H15" s="9">
        <v>148</v>
      </c>
      <c r="I15" s="26">
        <v>35.75</v>
      </c>
      <c r="J15" s="11">
        <v>1331229509</v>
      </c>
      <c r="K15" s="10">
        <v>100</v>
      </c>
      <c r="L15" s="11">
        <v>1027486519</v>
      </c>
      <c r="M15" s="26">
        <v>77.180000000000007</v>
      </c>
      <c r="N15" s="11">
        <v>303742990</v>
      </c>
      <c r="O15" s="26">
        <v>22.82</v>
      </c>
    </row>
    <row r="16" spans="1:15">
      <c r="A16" s="54" t="s">
        <v>25</v>
      </c>
      <c r="B16" s="54"/>
      <c r="C16" s="12" t="s">
        <v>26</v>
      </c>
      <c r="D16" s="9">
        <v>52</v>
      </c>
      <c r="E16" s="10">
        <v>100</v>
      </c>
      <c r="F16" s="9">
        <v>38</v>
      </c>
      <c r="G16" s="26">
        <v>73.08</v>
      </c>
      <c r="H16" s="9">
        <v>14</v>
      </c>
      <c r="I16" s="26">
        <v>26.92</v>
      </c>
      <c r="J16" s="11">
        <v>329000000</v>
      </c>
      <c r="K16" s="10">
        <v>100</v>
      </c>
      <c r="L16" s="11">
        <v>290900000</v>
      </c>
      <c r="M16" s="26">
        <v>88.42</v>
      </c>
      <c r="N16" s="11">
        <v>38100000</v>
      </c>
      <c r="O16" s="26">
        <v>11.58</v>
      </c>
    </row>
    <row r="17" spans="1:15">
      <c r="A17" s="54" t="s">
        <v>27</v>
      </c>
      <c r="B17" s="54"/>
      <c r="C17" s="12" t="s">
        <v>28</v>
      </c>
      <c r="D17" s="9">
        <v>76</v>
      </c>
      <c r="E17" s="10">
        <v>100</v>
      </c>
      <c r="F17" s="9">
        <v>45</v>
      </c>
      <c r="G17" s="26">
        <v>59.21</v>
      </c>
      <c r="H17" s="9">
        <v>31</v>
      </c>
      <c r="I17" s="26">
        <v>40.79</v>
      </c>
      <c r="J17" s="11">
        <v>202842485</v>
      </c>
      <c r="K17" s="10">
        <v>100</v>
      </c>
      <c r="L17" s="11">
        <v>156862485</v>
      </c>
      <c r="M17" s="26">
        <v>77.33</v>
      </c>
      <c r="N17" s="11">
        <v>45980000</v>
      </c>
      <c r="O17" s="26">
        <v>22.67</v>
      </c>
    </row>
    <row r="18" spans="1:15">
      <c r="A18" s="54" t="s">
        <v>29</v>
      </c>
      <c r="B18" s="54"/>
      <c r="C18" s="12" t="s">
        <v>30</v>
      </c>
      <c r="D18" s="9">
        <v>32</v>
      </c>
      <c r="E18" s="10">
        <v>100</v>
      </c>
      <c r="F18" s="9">
        <v>21</v>
      </c>
      <c r="G18" s="26">
        <v>65.63</v>
      </c>
      <c r="H18" s="9">
        <v>11</v>
      </c>
      <c r="I18" s="26">
        <v>34.380000000000003</v>
      </c>
      <c r="J18" s="11">
        <v>48768000</v>
      </c>
      <c r="K18" s="10">
        <v>100</v>
      </c>
      <c r="L18" s="11">
        <v>31468000</v>
      </c>
      <c r="M18" s="26">
        <v>64.53</v>
      </c>
      <c r="N18" s="11">
        <v>17300000</v>
      </c>
      <c r="O18" s="26">
        <v>35.47</v>
      </c>
    </row>
    <row r="19" spans="1:15">
      <c r="A19" s="54" t="s">
        <v>31</v>
      </c>
      <c r="B19" s="54"/>
      <c r="C19" s="12" t="s">
        <v>32</v>
      </c>
      <c r="D19" s="9">
        <v>118</v>
      </c>
      <c r="E19" s="10">
        <v>100</v>
      </c>
      <c r="F19" s="9">
        <v>83</v>
      </c>
      <c r="G19" s="26">
        <v>70.34</v>
      </c>
      <c r="H19" s="9">
        <v>35</v>
      </c>
      <c r="I19" s="26">
        <v>29.66</v>
      </c>
      <c r="J19" s="11">
        <v>244978000</v>
      </c>
      <c r="K19" s="10">
        <v>100</v>
      </c>
      <c r="L19" s="11">
        <v>197068000</v>
      </c>
      <c r="M19" s="26">
        <v>80.44</v>
      </c>
      <c r="N19" s="11">
        <v>47910000</v>
      </c>
      <c r="O19" s="26">
        <v>19.559999999999999</v>
      </c>
    </row>
    <row r="20" spans="1:15">
      <c r="A20" s="54" t="s">
        <v>33</v>
      </c>
      <c r="B20" s="54"/>
      <c r="C20" s="12" t="s">
        <v>34</v>
      </c>
      <c r="D20" s="9">
        <v>30</v>
      </c>
      <c r="E20" s="10">
        <v>100</v>
      </c>
      <c r="F20" s="9">
        <v>19</v>
      </c>
      <c r="G20" s="26">
        <v>63.33</v>
      </c>
      <c r="H20" s="9">
        <v>11</v>
      </c>
      <c r="I20" s="26">
        <v>36.67</v>
      </c>
      <c r="J20" s="11">
        <v>59365000</v>
      </c>
      <c r="K20" s="10">
        <v>100</v>
      </c>
      <c r="L20" s="11">
        <v>48110000</v>
      </c>
      <c r="M20" s="26">
        <v>81.040000000000006</v>
      </c>
      <c r="N20" s="11">
        <v>11255000</v>
      </c>
      <c r="O20" s="26">
        <v>18.96</v>
      </c>
    </row>
    <row r="21" spans="1:15">
      <c r="A21" s="54" t="s">
        <v>35</v>
      </c>
      <c r="B21" s="54"/>
      <c r="C21" s="12" t="s">
        <v>36</v>
      </c>
      <c r="D21" s="9">
        <v>53</v>
      </c>
      <c r="E21" s="10">
        <v>100</v>
      </c>
      <c r="F21" s="9">
        <v>34</v>
      </c>
      <c r="G21" s="26">
        <v>64.150000000000006</v>
      </c>
      <c r="H21" s="9">
        <v>19</v>
      </c>
      <c r="I21" s="26">
        <v>35.85</v>
      </c>
      <c r="J21" s="11">
        <v>93500888</v>
      </c>
      <c r="K21" s="10">
        <v>100</v>
      </c>
      <c r="L21" s="11">
        <v>70750888</v>
      </c>
      <c r="M21" s="26">
        <v>75.67</v>
      </c>
      <c r="N21" s="11">
        <v>22750000</v>
      </c>
      <c r="O21" s="26">
        <v>24.33</v>
      </c>
    </row>
    <row r="22" spans="1:15">
      <c r="A22" s="54" t="s">
        <v>37</v>
      </c>
      <c r="B22" s="54"/>
      <c r="C22" s="12" t="s">
        <v>38</v>
      </c>
      <c r="D22" s="9">
        <v>22</v>
      </c>
      <c r="E22" s="10">
        <v>100</v>
      </c>
      <c r="F22" s="9">
        <v>14</v>
      </c>
      <c r="G22" s="26">
        <v>63.64</v>
      </c>
      <c r="H22" s="9">
        <v>8</v>
      </c>
      <c r="I22" s="26">
        <v>36.36</v>
      </c>
      <c r="J22" s="11">
        <v>31520000</v>
      </c>
      <c r="K22" s="10">
        <v>100</v>
      </c>
      <c r="L22" s="11">
        <v>21920000</v>
      </c>
      <c r="M22" s="26">
        <v>69.540000000000006</v>
      </c>
      <c r="N22" s="11">
        <v>9600000</v>
      </c>
      <c r="O22" s="26">
        <v>30.46</v>
      </c>
    </row>
    <row r="23" spans="1:15">
      <c r="A23" s="54" t="s">
        <v>39</v>
      </c>
      <c r="B23" s="54"/>
      <c r="C23" s="12" t="s">
        <v>40</v>
      </c>
      <c r="D23" s="9">
        <v>52</v>
      </c>
      <c r="E23" s="10">
        <v>100</v>
      </c>
      <c r="F23" s="9">
        <v>31</v>
      </c>
      <c r="G23" s="26">
        <v>59.62</v>
      </c>
      <c r="H23" s="9">
        <v>21</v>
      </c>
      <c r="I23" s="26">
        <v>40.380000000000003</v>
      </c>
      <c r="J23" s="11">
        <v>107587000</v>
      </c>
      <c r="K23" s="10">
        <v>100</v>
      </c>
      <c r="L23" s="11">
        <v>65882000</v>
      </c>
      <c r="M23" s="26">
        <v>61.24</v>
      </c>
      <c r="N23" s="11">
        <v>41705000</v>
      </c>
      <c r="O23" s="26">
        <v>38.76</v>
      </c>
    </row>
    <row r="24" spans="1:15">
      <c r="A24" s="54" t="s">
        <v>41</v>
      </c>
      <c r="B24" s="54"/>
      <c r="C24" s="12" t="s">
        <v>42</v>
      </c>
      <c r="D24" s="9">
        <v>11</v>
      </c>
      <c r="E24" s="10">
        <v>100</v>
      </c>
      <c r="F24" s="9">
        <v>6</v>
      </c>
      <c r="G24" s="26">
        <v>54.55</v>
      </c>
      <c r="H24" s="9">
        <v>5</v>
      </c>
      <c r="I24" s="26">
        <v>45.45</v>
      </c>
      <c r="J24" s="11">
        <v>10580000</v>
      </c>
      <c r="K24" s="10">
        <v>100</v>
      </c>
      <c r="L24" s="11">
        <v>5380000</v>
      </c>
      <c r="M24" s="26">
        <v>50.85</v>
      </c>
      <c r="N24" s="11">
        <v>5200000</v>
      </c>
      <c r="O24" s="26">
        <v>49.15</v>
      </c>
    </row>
    <row r="25" spans="1:15">
      <c r="A25" s="54" t="s">
        <v>43</v>
      </c>
      <c r="B25" s="54"/>
      <c r="C25" s="12" t="s">
        <v>44</v>
      </c>
      <c r="D25" s="9">
        <v>15</v>
      </c>
      <c r="E25" s="10">
        <v>100</v>
      </c>
      <c r="F25" s="9">
        <v>6</v>
      </c>
      <c r="G25" s="26">
        <v>40</v>
      </c>
      <c r="H25" s="9">
        <v>9</v>
      </c>
      <c r="I25" s="26">
        <v>60</v>
      </c>
      <c r="J25" s="11">
        <v>17260000</v>
      </c>
      <c r="K25" s="10">
        <v>100</v>
      </c>
      <c r="L25" s="11">
        <v>7550000</v>
      </c>
      <c r="M25" s="26">
        <v>43.74</v>
      </c>
      <c r="N25" s="11">
        <v>9710000</v>
      </c>
      <c r="O25" s="26">
        <v>56.26</v>
      </c>
    </row>
    <row r="26" spans="1:15">
      <c r="A26" s="54" t="s">
        <v>45</v>
      </c>
      <c r="B26" s="54"/>
      <c r="C26" s="12" t="s">
        <v>46</v>
      </c>
      <c r="D26" s="9">
        <v>14</v>
      </c>
      <c r="E26" s="10">
        <v>100</v>
      </c>
      <c r="F26" s="9">
        <v>10</v>
      </c>
      <c r="G26" s="26">
        <v>71.430000000000007</v>
      </c>
      <c r="H26" s="9">
        <v>4</v>
      </c>
      <c r="I26" s="26">
        <v>28.57</v>
      </c>
      <c r="J26" s="11">
        <v>18100000</v>
      </c>
      <c r="K26" s="10">
        <v>100</v>
      </c>
      <c r="L26" s="11">
        <v>10100000</v>
      </c>
      <c r="M26" s="26">
        <v>55.8</v>
      </c>
      <c r="N26" s="11">
        <v>8000000</v>
      </c>
      <c r="O26" s="26">
        <v>44.2</v>
      </c>
    </row>
    <row r="27" spans="1:15">
      <c r="A27" s="54" t="s">
        <v>47</v>
      </c>
      <c r="B27" s="54"/>
      <c r="C27" s="12" t="s">
        <v>48</v>
      </c>
      <c r="D27" s="9">
        <v>33</v>
      </c>
      <c r="E27" s="10">
        <v>100</v>
      </c>
      <c r="F27" s="9">
        <v>20</v>
      </c>
      <c r="G27" s="26">
        <v>60.61</v>
      </c>
      <c r="H27" s="9">
        <v>13</v>
      </c>
      <c r="I27" s="26">
        <v>39.39</v>
      </c>
      <c r="J27" s="11">
        <v>60430000</v>
      </c>
      <c r="K27" s="10">
        <v>100</v>
      </c>
      <c r="L27" s="11">
        <v>48330000</v>
      </c>
      <c r="M27" s="26">
        <v>79.98</v>
      </c>
      <c r="N27" s="11">
        <v>12100000</v>
      </c>
      <c r="O27" s="26">
        <v>20.02</v>
      </c>
    </row>
    <row r="28" spans="1:15">
      <c r="A28" s="54" t="s">
        <v>49</v>
      </c>
      <c r="B28" s="54"/>
      <c r="C28" s="12" t="s">
        <v>50</v>
      </c>
      <c r="D28" s="9">
        <v>80</v>
      </c>
      <c r="E28" s="10">
        <v>100</v>
      </c>
      <c r="F28" s="9">
        <v>50</v>
      </c>
      <c r="G28" s="26">
        <v>62.5</v>
      </c>
      <c r="H28" s="9">
        <v>30</v>
      </c>
      <c r="I28" s="26">
        <v>37.5</v>
      </c>
      <c r="J28" s="11">
        <v>143235110</v>
      </c>
      <c r="K28" s="10">
        <v>100</v>
      </c>
      <c r="L28" s="11">
        <v>107505110</v>
      </c>
      <c r="M28" s="26">
        <v>75.05</v>
      </c>
      <c r="N28" s="11">
        <v>35730000</v>
      </c>
      <c r="O28" s="26">
        <v>24.95</v>
      </c>
    </row>
    <row r="29" spans="1:15">
      <c r="A29" s="54" t="s">
        <v>51</v>
      </c>
      <c r="B29" s="54"/>
      <c r="C29" s="12" t="s">
        <v>52</v>
      </c>
      <c r="D29" s="9">
        <v>45</v>
      </c>
      <c r="E29" s="10">
        <v>100</v>
      </c>
      <c r="F29" s="9">
        <v>27</v>
      </c>
      <c r="G29" s="26">
        <v>60</v>
      </c>
      <c r="H29" s="9">
        <v>18</v>
      </c>
      <c r="I29" s="26">
        <v>40</v>
      </c>
      <c r="J29" s="11">
        <v>153398888</v>
      </c>
      <c r="K29" s="10">
        <v>100</v>
      </c>
      <c r="L29" s="11">
        <v>142050000</v>
      </c>
      <c r="M29" s="26">
        <v>92.6</v>
      </c>
      <c r="N29" s="11">
        <v>11348888</v>
      </c>
      <c r="O29" s="26">
        <v>7.4</v>
      </c>
    </row>
    <row r="30" spans="1:15">
      <c r="A30" s="47" t="s">
        <v>53</v>
      </c>
      <c r="B30" s="47"/>
      <c r="C30" s="12" t="s">
        <v>54</v>
      </c>
      <c r="D30" s="9">
        <v>9</v>
      </c>
      <c r="E30" s="10">
        <v>100</v>
      </c>
      <c r="F30" s="9">
        <v>5</v>
      </c>
      <c r="G30" s="26">
        <v>55.56</v>
      </c>
      <c r="H30" s="9">
        <v>4</v>
      </c>
      <c r="I30" s="26">
        <v>44.44</v>
      </c>
      <c r="J30" s="11">
        <v>7100000</v>
      </c>
      <c r="K30" s="10">
        <v>100</v>
      </c>
      <c r="L30" s="11">
        <v>1500000</v>
      </c>
      <c r="M30" s="26">
        <v>21.13</v>
      </c>
      <c r="N30" s="11">
        <v>5600000</v>
      </c>
      <c r="O30" s="26">
        <v>78.87</v>
      </c>
    </row>
    <row r="31" spans="1:15">
      <c r="A31" s="68" t="s">
        <v>55</v>
      </c>
      <c r="B31" s="68"/>
      <c r="C31" s="13" t="s">
        <v>56</v>
      </c>
      <c r="D31" s="9">
        <v>8</v>
      </c>
      <c r="E31" s="10">
        <v>100</v>
      </c>
      <c r="F31" s="9">
        <v>4</v>
      </c>
      <c r="G31" s="26">
        <v>50</v>
      </c>
      <c r="H31" s="9">
        <v>4</v>
      </c>
      <c r="I31" s="26">
        <v>50</v>
      </c>
      <c r="J31" s="11">
        <v>6800000</v>
      </c>
      <c r="K31" s="10">
        <v>100</v>
      </c>
      <c r="L31" s="11">
        <v>1200000</v>
      </c>
      <c r="M31" s="26">
        <v>17.649999999999999</v>
      </c>
      <c r="N31" s="9">
        <v>5600000</v>
      </c>
      <c r="O31" s="26">
        <v>82.35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300000</v>
      </c>
      <c r="K32" s="10">
        <v>100</v>
      </c>
      <c r="L32" s="11">
        <v>300000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143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144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145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146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99897-2757-40BF-8E49-5062208B10D7}">
  <dimension ref="A1:P44"/>
  <sheetViews>
    <sheetView zoomScale="85" zoomScaleNormal="85" workbookViewId="0">
      <selection activeCell="P32" sqref="P3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147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3955</v>
      </c>
      <c r="E8" s="10">
        <v>100</v>
      </c>
      <c r="F8" s="9">
        <v>2543</v>
      </c>
      <c r="G8" s="26">
        <v>64.3</v>
      </c>
      <c r="H8" s="9">
        <v>1412</v>
      </c>
      <c r="I8" s="26">
        <v>35.700000000000003</v>
      </c>
      <c r="J8" s="11">
        <v>11795348260</v>
      </c>
      <c r="K8" s="10">
        <v>100</v>
      </c>
      <c r="L8" s="11">
        <v>8937523986</v>
      </c>
      <c r="M8" s="26">
        <v>75.77</v>
      </c>
      <c r="N8" s="11">
        <v>2857824274</v>
      </c>
      <c r="O8" s="26">
        <v>24.23</v>
      </c>
    </row>
    <row r="9" spans="1:15">
      <c r="A9" s="47" t="s">
        <v>11</v>
      </c>
      <c r="B9" s="47"/>
      <c r="C9" s="12" t="s">
        <v>12</v>
      </c>
      <c r="D9" s="9">
        <v>3937</v>
      </c>
      <c r="E9" s="10">
        <v>100</v>
      </c>
      <c r="F9" s="9">
        <v>2526</v>
      </c>
      <c r="G9" s="26">
        <v>64.16</v>
      </c>
      <c r="H9" s="9">
        <v>1411</v>
      </c>
      <c r="I9" s="26">
        <v>35.840000000000003</v>
      </c>
      <c r="J9" s="11">
        <v>11758028260</v>
      </c>
      <c r="K9" s="10">
        <v>100</v>
      </c>
      <c r="L9" s="11">
        <v>8901203986</v>
      </c>
      <c r="M9" s="26">
        <v>75.7</v>
      </c>
      <c r="N9" s="11">
        <v>2856824274</v>
      </c>
      <c r="O9" s="26">
        <v>24.3</v>
      </c>
    </row>
    <row r="10" spans="1:15">
      <c r="A10" s="54" t="s">
        <v>13</v>
      </c>
      <c r="B10" s="54"/>
      <c r="C10" s="12" t="s">
        <v>14</v>
      </c>
      <c r="D10" s="9">
        <v>687</v>
      </c>
      <c r="E10" s="10">
        <v>100</v>
      </c>
      <c r="F10" s="9">
        <v>436</v>
      </c>
      <c r="G10" s="26">
        <v>63.46</v>
      </c>
      <c r="H10" s="9">
        <v>251</v>
      </c>
      <c r="I10" s="26">
        <v>36.54</v>
      </c>
      <c r="J10" s="11">
        <v>1521772176</v>
      </c>
      <c r="K10" s="10">
        <v>100</v>
      </c>
      <c r="L10" s="11">
        <v>1141097816</v>
      </c>
      <c r="M10" s="26">
        <v>74.98</v>
      </c>
      <c r="N10" s="11">
        <v>380674360</v>
      </c>
      <c r="O10" s="26">
        <v>25.02</v>
      </c>
    </row>
    <row r="11" spans="1:15">
      <c r="A11" s="54" t="s">
        <v>15</v>
      </c>
      <c r="B11" s="54"/>
      <c r="C11" s="12" t="s">
        <v>16</v>
      </c>
      <c r="D11" s="9">
        <v>910</v>
      </c>
      <c r="E11" s="10">
        <v>100</v>
      </c>
      <c r="F11" s="9">
        <v>575</v>
      </c>
      <c r="G11" s="26">
        <v>63.19</v>
      </c>
      <c r="H11" s="9">
        <v>335</v>
      </c>
      <c r="I11" s="26">
        <v>36.81</v>
      </c>
      <c r="J11" s="11">
        <v>4340118685</v>
      </c>
      <c r="K11" s="10">
        <v>100</v>
      </c>
      <c r="L11" s="11">
        <v>3558278690</v>
      </c>
      <c r="M11" s="26">
        <v>81.99</v>
      </c>
      <c r="N11" s="11">
        <v>781839995</v>
      </c>
      <c r="O11" s="26">
        <v>18.010000000000002</v>
      </c>
    </row>
    <row r="12" spans="1:15">
      <c r="A12" s="54" t="s">
        <v>17</v>
      </c>
      <c r="B12" s="54"/>
      <c r="C12" s="12" t="s">
        <v>18</v>
      </c>
      <c r="D12" s="9">
        <v>378</v>
      </c>
      <c r="E12" s="10">
        <v>100</v>
      </c>
      <c r="F12" s="9">
        <v>244</v>
      </c>
      <c r="G12" s="26">
        <v>64.55</v>
      </c>
      <c r="H12" s="9">
        <v>134</v>
      </c>
      <c r="I12" s="26">
        <v>35.450000000000003</v>
      </c>
      <c r="J12" s="11">
        <v>1203642016</v>
      </c>
      <c r="K12" s="10">
        <v>100</v>
      </c>
      <c r="L12" s="11">
        <v>942011008</v>
      </c>
      <c r="M12" s="26">
        <v>78.260000000000005</v>
      </c>
      <c r="N12" s="11">
        <v>261631008</v>
      </c>
      <c r="O12" s="26">
        <v>21.74</v>
      </c>
    </row>
    <row r="13" spans="1:15">
      <c r="A13" s="54" t="s">
        <v>19</v>
      </c>
      <c r="B13" s="54"/>
      <c r="C13" s="12" t="s">
        <v>20</v>
      </c>
      <c r="D13" s="9">
        <v>688</v>
      </c>
      <c r="E13" s="10">
        <v>100</v>
      </c>
      <c r="F13" s="9">
        <v>439</v>
      </c>
      <c r="G13" s="26">
        <v>63.81</v>
      </c>
      <c r="H13" s="9">
        <v>249</v>
      </c>
      <c r="I13" s="26">
        <v>36.19</v>
      </c>
      <c r="J13" s="11">
        <v>1660766067</v>
      </c>
      <c r="K13" s="10">
        <v>100</v>
      </c>
      <c r="L13" s="11">
        <v>1248740884</v>
      </c>
      <c r="M13" s="26">
        <v>75.19</v>
      </c>
      <c r="N13" s="11">
        <v>412025183</v>
      </c>
      <c r="O13" s="26">
        <v>24.81</v>
      </c>
    </row>
    <row r="14" spans="1:15">
      <c r="A14" s="54" t="s">
        <v>21</v>
      </c>
      <c r="B14" s="54"/>
      <c r="C14" s="12" t="s">
        <v>22</v>
      </c>
      <c r="D14" s="9">
        <v>238</v>
      </c>
      <c r="E14" s="10">
        <v>100</v>
      </c>
      <c r="F14" s="9">
        <v>157</v>
      </c>
      <c r="G14" s="26">
        <v>65.97</v>
      </c>
      <c r="H14" s="9">
        <v>81</v>
      </c>
      <c r="I14" s="26">
        <v>34.03</v>
      </c>
      <c r="J14" s="11">
        <v>798782100</v>
      </c>
      <c r="K14" s="10">
        <v>100</v>
      </c>
      <c r="L14" s="11">
        <v>534492100</v>
      </c>
      <c r="M14" s="26">
        <v>66.91</v>
      </c>
      <c r="N14" s="11">
        <v>264290000</v>
      </c>
      <c r="O14" s="26">
        <v>33.090000000000003</v>
      </c>
    </row>
    <row r="15" spans="1:15">
      <c r="A15" s="47" t="s">
        <v>23</v>
      </c>
      <c r="B15" s="47"/>
      <c r="C15" s="12" t="s">
        <v>24</v>
      </c>
      <c r="D15" s="9">
        <v>402</v>
      </c>
      <c r="E15" s="10">
        <v>100</v>
      </c>
      <c r="F15" s="9">
        <v>245</v>
      </c>
      <c r="G15" s="26">
        <v>60.95</v>
      </c>
      <c r="H15" s="9">
        <v>157</v>
      </c>
      <c r="I15" s="26">
        <v>39.049999999999997</v>
      </c>
      <c r="J15" s="11">
        <v>886890740</v>
      </c>
      <c r="K15" s="10">
        <v>100</v>
      </c>
      <c r="L15" s="11">
        <v>544968900</v>
      </c>
      <c r="M15" s="26">
        <v>61.45</v>
      </c>
      <c r="N15" s="11">
        <v>341921840</v>
      </c>
      <c r="O15" s="26">
        <v>38.549999999999997</v>
      </c>
    </row>
    <row r="16" spans="1:15">
      <c r="A16" s="54" t="s">
        <v>25</v>
      </c>
      <c r="B16" s="54"/>
      <c r="C16" s="12" t="s">
        <v>26</v>
      </c>
      <c r="D16" s="9">
        <v>26</v>
      </c>
      <c r="E16" s="10">
        <v>100</v>
      </c>
      <c r="F16" s="9">
        <v>13</v>
      </c>
      <c r="G16" s="26">
        <v>50</v>
      </c>
      <c r="H16" s="9">
        <v>13</v>
      </c>
      <c r="I16" s="26">
        <v>50</v>
      </c>
      <c r="J16" s="11">
        <v>107060000</v>
      </c>
      <c r="K16" s="10">
        <v>100</v>
      </c>
      <c r="L16" s="11">
        <v>23120000</v>
      </c>
      <c r="M16" s="26">
        <v>21.6</v>
      </c>
      <c r="N16" s="11">
        <v>83940000</v>
      </c>
      <c r="O16" s="26">
        <v>78.400000000000006</v>
      </c>
    </row>
    <row r="17" spans="1:15">
      <c r="A17" s="54" t="s">
        <v>27</v>
      </c>
      <c r="B17" s="54"/>
      <c r="C17" s="12" t="s">
        <v>28</v>
      </c>
      <c r="D17" s="9">
        <v>105</v>
      </c>
      <c r="E17" s="10">
        <v>100</v>
      </c>
      <c r="F17" s="9">
        <v>72</v>
      </c>
      <c r="G17" s="26">
        <v>68.569999999999993</v>
      </c>
      <c r="H17" s="9">
        <v>33</v>
      </c>
      <c r="I17" s="26">
        <v>31.43</v>
      </c>
      <c r="J17" s="11">
        <v>236927000</v>
      </c>
      <c r="K17" s="10">
        <v>100</v>
      </c>
      <c r="L17" s="11">
        <v>200077000</v>
      </c>
      <c r="M17" s="26">
        <v>84.45</v>
      </c>
      <c r="N17" s="11">
        <v>36850000</v>
      </c>
      <c r="O17" s="26">
        <v>15.55</v>
      </c>
    </row>
    <row r="18" spans="1:15">
      <c r="A18" s="54" t="s">
        <v>29</v>
      </c>
      <c r="B18" s="54"/>
      <c r="C18" s="12" t="s">
        <v>30</v>
      </c>
      <c r="D18" s="9">
        <v>50</v>
      </c>
      <c r="E18" s="10">
        <v>100</v>
      </c>
      <c r="F18" s="9">
        <v>33</v>
      </c>
      <c r="G18" s="26">
        <v>66</v>
      </c>
      <c r="H18" s="9">
        <v>17</v>
      </c>
      <c r="I18" s="26">
        <v>34</v>
      </c>
      <c r="J18" s="11">
        <v>101940000</v>
      </c>
      <c r="K18" s="10">
        <v>100</v>
      </c>
      <c r="L18" s="11">
        <v>83540000</v>
      </c>
      <c r="M18" s="26">
        <v>81.95</v>
      </c>
      <c r="N18" s="11">
        <v>18400000</v>
      </c>
      <c r="O18" s="26">
        <v>18.05</v>
      </c>
    </row>
    <row r="19" spans="1:15">
      <c r="A19" s="54" t="s">
        <v>31</v>
      </c>
      <c r="B19" s="54"/>
      <c r="C19" s="12" t="s">
        <v>32</v>
      </c>
      <c r="D19" s="9">
        <v>117</v>
      </c>
      <c r="E19" s="10">
        <v>100</v>
      </c>
      <c r="F19" s="9">
        <v>80</v>
      </c>
      <c r="G19" s="26">
        <v>68.38</v>
      </c>
      <c r="H19" s="9">
        <v>37</v>
      </c>
      <c r="I19" s="26">
        <v>31.62</v>
      </c>
      <c r="J19" s="11">
        <v>287220700</v>
      </c>
      <c r="K19" s="10">
        <v>100</v>
      </c>
      <c r="L19" s="11">
        <v>164000700</v>
      </c>
      <c r="M19" s="26">
        <v>57.1</v>
      </c>
      <c r="N19" s="11">
        <v>123220000</v>
      </c>
      <c r="O19" s="26">
        <v>42.9</v>
      </c>
    </row>
    <row r="20" spans="1:15">
      <c r="A20" s="54" t="s">
        <v>33</v>
      </c>
      <c r="B20" s="54"/>
      <c r="C20" s="12" t="s">
        <v>34</v>
      </c>
      <c r="D20" s="9">
        <v>26</v>
      </c>
      <c r="E20" s="10">
        <v>100</v>
      </c>
      <c r="F20" s="9">
        <v>20</v>
      </c>
      <c r="G20" s="26">
        <v>76.92</v>
      </c>
      <c r="H20" s="9">
        <v>6</v>
      </c>
      <c r="I20" s="26">
        <v>23.08</v>
      </c>
      <c r="J20" s="11">
        <v>34585000</v>
      </c>
      <c r="K20" s="10">
        <v>100</v>
      </c>
      <c r="L20" s="11">
        <v>26185000</v>
      </c>
      <c r="M20" s="26">
        <v>75.709999999999994</v>
      </c>
      <c r="N20" s="11">
        <v>8400000</v>
      </c>
      <c r="O20" s="26">
        <v>24.29</v>
      </c>
    </row>
    <row r="21" spans="1:15">
      <c r="A21" s="54" t="s">
        <v>35</v>
      </c>
      <c r="B21" s="54"/>
      <c r="C21" s="12" t="s">
        <v>36</v>
      </c>
      <c r="D21" s="9">
        <v>56</v>
      </c>
      <c r="E21" s="10">
        <v>100</v>
      </c>
      <c r="F21" s="9">
        <v>42</v>
      </c>
      <c r="G21" s="26">
        <v>75</v>
      </c>
      <c r="H21" s="9">
        <v>14</v>
      </c>
      <c r="I21" s="26">
        <v>25</v>
      </c>
      <c r="J21" s="11">
        <v>91328000</v>
      </c>
      <c r="K21" s="10">
        <v>100</v>
      </c>
      <c r="L21" s="11">
        <v>73428000</v>
      </c>
      <c r="M21" s="26">
        <v>80.400000000000006</v>
      </c>
      <c r="N21" s="11">
        <v>17900000</v>
      </c>
      <c r="O21" s="26">
        <v>19.600000000000001</v>
      </c>
    </row>
    <row r="22" spans="1:15">
      <c r="A22" s="54" t="s">
        <v>37</v>
      </c>
      <c r="B22" s="54"/>
      <c r="C22" s="12" t="s">
        <v>38</v>
      </c>
      <c r="D22" s="9">
        <v>32</v>
      </c>
      <c r="E22" s="10">
        <v>100</v>
      </c>
      <c r="F22" s="9">
        <v>24</v>
      </c>
      <c r="G22" s="26">
        <v>75</v>
      </c>
      <c r="H22" s="9">
        <v>8</v>
      </c>
      <c r="I22" s="26">
        <v>25</v>
      </c>
      <c r="J22" s="11">
        <v>52960000</v>
      </c>
      <c r="K22" s="10">
        <v>100</v>
      </c>
      <c r="L22" s="11">
        <v>41260000</v>
      </c>
      <c r="M22" s="26">
        <v>77.91</v>
      </c>
      <c r="N22" s="11">
        <v>11700000</v>
      </c>
      <c r="O22" s="26">
        <v>22.09</v>
      </c>
    </row>
    <row r="23" spans="1:15">
      <c r="A23" s="54" t="s">
        <v>39</v>
      </c>
      <c r="B23" s="54"/>
      <c r="C23" s="12" t="s">
        <v>40</v>
      </c>
      <c r="D23" s="9">
        <v>49</v>
      </c>
      <c r="E23" s="10">
        <v>100</v>
      </c>
      <c r="F23" s="9">
        <v>32</v>
      </c>
      <c r="G23" s="26">
        <v>65.31</v>
      </c>
      <c r="H23" s="9">
        <v>17</v>
      </c>
      <c r="I23" s="26">
        <v>34.69</v>
      </c>
      <c r="J23" s="11">
        <v>64573888</v>
      </c>
      <c r="K23" s="10">
        <v>100</v>
      </c>
      <c r="L23" s="11">
        <v>53955888</v>
      </c>
      <c r="M23" s="26">
        <v>83.56</v>
      </c>
      <c r="N23" s="11">
        <v>10618000</v>
      </c>
      <c r="O23" s="26">
        <v>16.440000000000001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9</v>
      </c>
      <c r="G24" s="26">
        <v>75</v>
      </c>
      <c r="H24" s="9">
        <v>3</v>
      </c>
      <c r="I24" s="26">
        <v>25</v>
      </c>
      <c r="J24" s="11">
        <v>17050000</v>
      </c>
      <c r="K24" s="10">
        <v>100</v>
      </c>
      <c r="L24" s="11">
        <v>12550000</v>
      </c>
      <c r="M24" s="26">
        <v>73.61</v>
      </c>
      <c r="N24" s="11">
        <v>4500000</v>
      </c>
      <c r="O24" s="26">
        <v>26.39</v>
      </c>
    </row>
    <row r="25" spans="1:15">
      <c r="A25" s="54" t="s">
        <v>43</v>
      </c>
      <c r="B25" s="54"/>
      <c r="C25" s="12" t="s">
        <v>44</v>
      </c>
      <c r="D25" s="9">
        <v>25</v>
      </c>
      <c r="E25" s="10">
        <v>100</v>
      </c>
      <c r="F25" s="9">
        <v>16</v>
      </c>
      <c r="G25" s="26">
        <v>64</v>
      </c>
      <c r="H25" s="9">
        <v>9</v>
      </c>
      <c r="I25" s="26">
        <v>36</v>
      </c>
      <c r="J25" s="11">
        <v>80070000</v>
      </c>
      <c r="K25" s="10">
        <v>100</v>
      </c>
      <c r="L25" s="11">
        <v>46580000</v>
      </c>
      <c r="M25" s="26">
        <v>58.17</v>
      </c>
      <c r="N25" s="11">
        <v>33490000</v>
      </c>
      <c r="O25" s="26">
        <v>41.83</v>
      </c>
    </row>
    <row r="26" spans="1:15">
      <c r="A26" s="54" t="s">
        <v>45</v>
      </c>
      <c r="B26" s="54"/>
      <c r="C26" s="12" t="s">
        <v>46</v>
      </c>
      <c r="D26" s="9">
        <v>11</v>
      </c>
      <c r="E26" s="10">
        <v>100</v>
      </c>
      <c r="F26" s="9">
        <v>10</v>
      </c>
      <c r="G26" s="26">
        <v>90.91</v>
      </c>
      <c r="H26" s="9">
        <v>1</v>
      </c>
      <c r="I26" s="26">
        <v>9.09</v>
      </c>
      <c r="J26" s="11">
        <v>7900000</v>
      </c>
      <c r="K26" s="10">
        <v>100</v>
      </c>
      <c r="L26" s="11">
        <v>6700000</v>
      </c>
      <c r="M26" s="26">
        <v>84.81</v>
      </c>
      <c r="N26" s="11">
        <v>1200000</v>
      </c>
      <c r="O26" s="26">
        <v>15.19</v>
      </c>
    </row>
    <row r="27" spans="1:15">
      <c r="A27" s="54" t="s">
        <v>47</v>
      </c>
      <c r="B27" s="54"/>
      <c r="C27" s="12" t="s">
        <v>48</v>
      </c>
      <c r="D27" s="9">
        <v>30</v>
      </c>
      <c r="E27" s="10">
        <v>100</v>
      </c>
      <c r="F27" s="9">
        <v>20</v>
      </c>
      <c r="G27" s="26">
        <v>66.67</v>
      </c>
      <c r="H27" s="9">
        <v>10</v>
      </c>
      <c r="I27" s="26">
        <v>33.33</v>
      </c>
      <c r="J27" s="11">
        <v>53023888</v>
      </c>
      <c r="K27" s="10">
        <v>100</v>
      </c>
      <c r="L27" s="11">
        <v>29200000</v>
      </c>
      <c r="M27" s="26">
        <v>55.07</v>
      </c>
      <c r="N27" s="11">
        <v>23823888</v>
      </c>
      <c r="O27" s="26">
        <v>44.93</v>
      </c>
    </row>
    <row r="28" spans="1:15">
      <c r="A28" s="54" t="s">
        <v>49</v>
      </c>
      <c r="B28" s="54"/>
      <c r="C28" s="12" t="s">
        <v>50</v>
      </c>
      <c r="D28" s="9">
        <v>63</v>
      </c>
      <c r="E28" s="10">
        <v>100</v>
      </c>
      <c r="F28" s="9">
        <v>36</v>
      </c>
      <c r="G28" s="26">
        <v>57.14</v>
      </c>
      <c r="H28" s="9">
        <v>27</v>
      </c>
      <c r="I28" s="26">
        <v>42.86</v>
      </c>
      <c r="J28" s="11">
        <v>148510000</v>
      </c>
      <c r="K28" s="10">
        <v>100</v>
      </c>
      <c r="L28" s="11">
        <v>125510000</v>
      </c>
      <c r="M28" s="26">
        <v>84.51</v>
      </c>
      <c r="N28" s="11">
        <v>23000000</v>
      </c>
      <c r="O28" s="26">
        <v>15.49</v>
      </c>
    </row>
    <row r="29" spans="1:15">
      <c r="A29" s="54" t="s">
        <v>51</v>
      </c>
      <c r="B29" s="54"/>
      <c r="C29" s="12" t="s">
        <v>52</v>
      </c>
      <c r="D29" s="9">
        <v>32</v>
      </c>
      <c r="E29" s="10">
        <v>100</v>
      </c>
      <c r="F29" s="9">
        <v>23</v>
      </c>
      <c r="G29" s="26">
        <v>71.88</v>
      </c>
      <c r="H29" s="9">
        <v>9</v>
      </c>
      <c r="I29" s="26">
        <v>28.13</v>
      </c>
      <c r="J29" s="11">
        <v>62908000</v>
      </c>
      <c r="K29" s="10">
        <v>100</v>
      </c>
      <c r="L29" s="11">
        <v>45508000</v>
      </c>
      <c r="M29" s="26">
        <v>72.34</v>
      </c>
      <c r="N29" s="11">
        <v>17400000</v>
      </c>
      <c r="O29" s="26">
        <v>27.66</v>
      </c>
    </row>
    <row r="30" spans="1:15">
      <c r="A30" s="47" t="s">
        <v>53</v>
      </c>
      <c r="B30" s="47"/>
      <c r="C30" s="12" t="s">
        <v>54</v>
      </c>
      <c r="D30" s="9">
        <v>18</v>
      </c>
      <c r="E30" s="10">
        <v>100</v>
      </c>
      <c r="F30" s="9">
        <v>17</v>
      </c>
      <c r="G30" s="26">
        <v>94.44</v>
      </c>
      <c r="H30" s="9">
        <v>1</v>
      </c>
      <c r="I30" s="26">
        <v>5.56</v>
      </c>
      <c r="J30" s="11">
        <v>37320000</v>
      </c>
      <c r="K30" s="10">
        <v>100</v>
      </c>
      <c r="L30" s="11">
        <v>36320000</v>
      </c>
      <c r="M30" s="26">
        <v>97.32</v>
      </c>
      <c r="N30" s="11">
        <v>1000000</v>
      </c>
      <c r="O30" s="26">
        <v>2.68</v>
      </c>
    </row>
    <row r="31" spans="1:15">
      <c r="A31" s="68" t="s">
        <v>55</v>
      </c>
      <c r="B31" s="68"/>
      <c r="C31" s="13" t="s">
        <v>56</v>
      </c>
      <c r="D31" s="9">
        <v>16</v>
      </c>
      <c r="E31" s="10">
        <v>100</v>
      </c>
      <c r="F31" s="9">
        <v>15</v>
      </c>
      <c r="G31" s="26">
        <v>93.75</v>
      </c>
      <c r="H31" s="9">
        <v>1</v>
      </c>
      <c r="I31" s="26">
        <v>6.25</v>
      </c>
      <c r="J31" s="11">
        <v>36700000</v>
      </c>
      <c r="K31" s="10">
        <v>100</v>
      </c>
      <c r="L31" s="11">
        <v>35700000</v>
      </c>
      <c r="M31" s="26">
        <v>97.28</v>
      </c>
      <c r="N31" s="9">
        <v>1000000</v>
      </c>
      <c r="O31" s="26">
        <v>2.72</v>
      </c>
    </row>
    <row r="32" spans="1:15">
      <c r="A32" s="75" t="s">
        <v>57</v>
      </c>
      <c r="B32" s="75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620000</v>
      </c>
      <c r="K32" s="10">
        <v>100</v>
      </c>
      <c r="L32" s="11">
        <v>620000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143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144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145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146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48D3-C283-4077-9FBC-6C294A16C94A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140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3572</v>
      </c>
      <c r="E8" s="10">
        <v>100</v>
      </c>
      <c r="F8" s="9">
        <v>2316</v>
      </c>
      <c r="G8" s="26">
        <v>64.84</v>
      </c>
      <c r="H8" s="9">
        <v>1256</v>
      </c>
      <c r="I8" s="26">
        <v>35.159999999999997</v>
      </c>
      <c r="J8" s="11">
        <v>10259949973</v>
      </c>
      <c r="K8" s="10">
        <v>100</v>
      </c>
      <c r="L8" s="11">
        <v>7754977303</v>
      </c>
      <c r="M8" s="26">
        <v>75.58</v>
      </c>
      <c r="N8" s="11">
        <v>2504972670</v>
      </c>
      <c r="O8" s="26">
        <v>24.42</v>
      </c>
    </row>
    <row r="9" spans="1:15">
      <c r="A9" s="47" t="s">
        <v>11</v>
      </c>
      <c r="B9" s="47"/>
      <c r="C9" s="12" t="s">
        <v>12</v>
      </c>
      <c r="D9" s="9">
        <v>3563</v>
      </c>
      <c r="E9" s="10">
        <v>100</v>
      </c>
      <c r="F9" s="9">
        <v>2308</v>
      </c>
      <c r="G9" s="26">
        <v>64.78</v>
      </c>
      <c r="H9" s="9">
        <v>1255</v>
      </c>
      <c r="I9" s="26">
        <v>35.22</v>
      </c>
      <c r="J9" s="11">
        <v>10246199973</v>
      </c>
      <c r="K9" s="10">
        <v>100</v>
      </c>
      <c r="L9" s="11">
        <v>7742227303</v>
      </c>
      <c r="M9" s="26">
        <v>75.56</v>
      </c>
      <c r="N9" s="11">
        <v>2503972670</v>
      </c>
      <c r="O9" s="26">
        <v>24.44</v>
      </c>
    </row>
    <row r="10" spans="1:15">
      <c r="A10" s="54" t="s">
        <v>13</v>
      </c>
      <c r="B10" s="54"/>
      <c r="C10" s="12" t="s">
        <v>14</v>
      </c>
      <c r="D10" s="9">
        <v>628</v>
      </c>
      <c r="E10" s="10">
        <v>100</v>
      </c>
      <c r="F10" s="9">
        <v>419</v>
      </c>
      <c r="G10" s="26">
        <v>66.72</v>
      </c>
      <c r="H10" s="9">
        <v>209</v>
      </c>
      <c r="I10" s="26">
        <v>33.28</v>
      </c>
      <c r="J10" s="11">
        <v>1443208996</v>
      </c>
      <c r="K10" s="10">
        <v>100</v>
      </c>
      <c r="L10" s="11">
        <v>1116428996</v>
      </c>
      <c r="M10" s="26">
        <v>77.36</v>
      </c>
      <c r="N10" s="11">
        <v>326780000</v>
      </c>
      <c r="O10" s="26">
        <v>22.64</v>
      </c>
    </row>
    <row r="11" spans="1:15">
      <c r="A11" s="54" t="s">
        <v>15</v>
      </c>
      <c r="B11" s="54"/>
      <c r="C11" s="12" t="s">
        <v>16</v>
      </c>
      <c r="D11" s="9">
        <v>823</v>
      </c>
      <c r="E11" s="10">
        <v>100</v>
      </c>
      <c r="F11" s="9">
        <v>528</v>
      </c>
      <c r="G11" s="26">
        <v>64.16</v>
      </c>
      <c r="H11" s="9">
        <v>295</v>
      </c>
      <c r="I11" s="26">
        <v>35.840000000000003</v>
      </c>
      <c r="J11" s="11">
        <v>2474033721</v>
      </c>
      <c r="K11" s="10">
        <v>100</v>
      </c>
      <c r="L11" s="11">
        <v>1911664106</v>
      </c>
      <c r="M11" s="26">
        <v>77.27</v>
      </c>
      <c r="N11" s="11">
        <v>562369615</v>
      </c>
      <c r="O11" s="26">
        <v>22.73</v>
      </c>
    </row>
    <row r="12" spans="1:15">
      <c r="A12" s="54" t="s">
        <v>17</v>
      </c>
      <c r="B12" s="54"/>
      <c r="C12" s="12" t="s">
        <v>18</v>
      </c>
      <c r="D12" s="9">
        <v>393</v>
      </c>
      <c r="E12" s="10">
        <v>100</v>
      </c>
      <c r="F12" s="9">
        <v>249</v>
      </c>
      <c r="G12" s="26">
        <v>63.36</v>
      </c>
      <c r="H12" s="9">
        <v>144</v>
      </c>
      <c r="I12" s="26">
        <v>36.64</v>
      </c>
      <c r="J12" s="11">
        <v>987300276</v>
      </c>
      <c r="K12" s="10">
        <v>100</v>
      </c>
      <c r="L12" s="11">
        <v>494789386</v>
      </c>
      <c r="M12" s="26">
        <v>50.12</v>
      </c>
      <c r="N12" s="11">
        <v>492510890</v>
      </c>
      <c r="O12" s="26">
        <v>49.88</v>
      </c>
    </row>
    <row r="13" spans="1:15">
      <c r="A13" s="54" t="s">
        <v>19</v>
      </c>
      <c r="B13" s="54"/>
      <c r="C13" s="12" t="s">
        <v>20</v>
      </c>
      <c r="D13" s="9">
        <v>608</v>
      </c>
      <c r="E13" s="10">
        <v>100</v>
      </c>
      <c r="F13" s="9">
        <v>409</v>
      </c>
      <c r="G13" s="26">
        <v>67.27</v>
      </c>
      <c r="H13" s="9">
        <v>199</v>
      </c>
      <c r="I13" s="26">
        <v>32.729999999999997</v>
      </c>
      <c r="J13" s="11">
        <v>2168505099</v>
      </c>
      <c r="K13" s="10">
        <v>100</v>
      </c>
      <c r="L13" s="11">
        <v>1842584888</v>
      </c>
      <c r="M13" s="26">
        <v>84.97</v>
      </c>
      <c r="N13" s="11">
        <v>325920211</v>
      </c>
      <c r="O13" s="26">
        <v>15.03</v>
      </c>
    </row>
    <row r="14" spans="1:15">
      <c r="A14" s="54" t="s">
        <v>21</v>
      </c>
      <c r="B14" s="54"/>
      <c r="C14" s="12" t="s">
        <v>22</v>
      </c>
      <c r="D14" s="9">
        <v>207</v>
      </c>
      <c r="E14" s="10">
        <v>100</v>
      </c>
      <c r="F14" s="9">
        <v>127</v>
      </c>
      <c r="G14" s="26">
        <v>61.35</v>
      </c>
      <c r="H14" s="9">
        <v>80</v>
      </c>
      <c r="I14" s="26">
        <v>38.65</v>
      </c>
      <c r="J14" s="11">
        <v>1223303000</v>
      </c>
      <c r="K14" s="10">
        <v>100</v>
      </c>
      <c r="L14" s="11">
        <v>970525000</v>
      </c>
      <c r="M14" s="26">
        <v>79.34</v>
      </c>
      <c r="N14" s="11">
        <v>252778000</v>
      </c>
      <c r="O14" s="26">
        <v>20.66</v>
      </c>
    </row>
    <row r="15" spans="1:15">
      <c r="A15" s="47" t="s">
        <v>23</v>
      </c>
      <c r="B15" s="47"/>
      <c r="C15" s="12" t="s">
        <v>24</v>
      </c>
      <c r="D15" s="9">
        <v>323</v>
      </c>
      <c r="E15" s="10">
        <v>100</v>
      </c>
      <c r="F15" s="9">
        <v>201</v>
      </c>
      <c r="G15" s="26">
        <v>62.23</v>
      </c>
      <c r="H15" s="9">
        <v>122</v>
      </c>
      <c r="I15" s="26">
        <v>37.770000000000003</v>
      </c>
      <c r="J15" s="11">
        <v>554933999</v>
      </c>
      <c r="K15" s="10">
        <v>100</v>
      </c>
      <c r="L15" s="11">
        <v>401367999</v>
      </c>
      <c r="M15" s="26">
        <v>72.33</v>
      </c>
      <c r="N15" s="11">
        <v>153566000</v>
      </c>
      <c r="O15" s="26">
        <v>27.67</v>
      </c>
    </row>
    <row r="16" spans="1:15">
      <c r="A16" s="54" t="s">
        <v>25</v>
      </c>
      <c r="B16" s="54"/>
      <c r="C16" s="12" t="s">
        <v>26</v>
      </c>
      <c r="D16" s="9">
        <v>46</v>
      </c>
      <c r="E16" s="10">
        <v>100</v>
      </c>
      <c r="F16" s="9">
        <v>33</v>
      </c>
      <c r="G16" s="26">
        <v>71.739999999999995</v>
      </c>
      <c r="H16" s="9">
        <v>13</v>
      </c>
      <c r="I16" s="26">
        <v>28.26</v>
      </c>
      <c r="J16" s="11">
        <v>113510178</v>
      </c>
      <c r="K16" s="10">
        <v>100</v>
      </c>
      <c r="L16" s="11">
        <v>81650000</v>
      </c>
      <c r="M16" s="26">
        <v>71.930000000000007</v>
      </c>
      <c r="N16" s="11">
        <v>31860178</v>
      </c>
      <c r="O16" s="26">
        <v>28.07</v>
      </c>
    </row>
    <row r="17" spans="1:15">
      <c r="A17" s="54" t="s">
        <v>27</v>
      </c>
      <c r="B17" s="54"/>
      <c r="C17" s="12" t="s">
        <v>28</v>
      </c>
      <c r="D17" s="9">
        <v>93</v>
      </c>
      <c r="E17" s="10">
        <v>100</v>
      </c>
      <c r="F17" s="9">
        <v>67</v>
      </c>
      <c r="G17" s="26">
        <v>72.040000000000006</v>
      </c>
      <c r="H17" s="9">
        <v>26</v>
      </c>
      <c r="I17" s="26">
        <v>27.96</v>
      </c>
      <c r="J17" s="11">
        <v>479508220</v>
      </c>
      <c r="K17" s="10">
        <v>100</v>
      </c>
      <c r="L17" s="11">
        <v>371232220</v>
      </c>
      <c r="M17" s="26">
        <v>77.42</v>
      </c>
      <c r="N17" s="11">
        <v>108276000</v>
      </c>
      <c r="O17" s="26">
        <v>22.58</v>
      </c>
    </row>
    <row r="18" spans="1:15">
      <c r="A18" s="54" t="s">
        <v>29</v>
      </c>
      <c r="B18" s="54"/>
      <c r="C18" s="12" t="s">
        <v>30</v>
      </c>
      <c r="D18" s="9">
        <v>35</v>
      </c>
      <c r="E18" s="10">
        <v>100</v>
      </c>
      <c r="F18" s="9">
        <v>19</v>
      </c>
      <c r="G18" s="26">
        <v>54.29</v>
      </c>
      <c r="H18" s="9">
        <v>16</v>
      </c>
      <c r="I18" s="26">
        <v>45.71</v>
      </c>
      <c r="J18" s="11">
        <v>91135000</v>
      </c>
      <c r="K18" s="10">
        <v>100</v>
      </c>
      <c r="L18" s="11">
        <v>67585000</v>
      </c>
      <c r="M18" s="26">
        <v>74.16</v>
      </c>
      <c r="N18" s="11">
        <v>23550000</v>
      </c>
      <c r="O18" s="26">
        <v>25.84</v>
      </c>
    </row>
    <row r="19" spans="1:15">
      <c r="A19" s="54" t="s">
        <v>31</v>
      </c>
      <c r="B19" s="54"/>
      <c r="C19" s="12" t="s">
        <v>32</v>
      </c>
      <c r="D19" s="9">
        <v>105</v>
      </c>
      <c r="E19" s="10">
        <v>100</v>
      </c>
      <c r="F19" s="9">
        <v>64</v>
      </c>
      <c r="G19" s="26">
        <v>60.95</v>
      </c>
      <c r="H19" s="9">
        <v>41</v>
      </c>
      <c r="I19" s="26">
        <v>39.049999999999997</v>
      </c>
      <c r="J19" s="11">
        <v>216196000</v>
      </c>
      <c r="K19" s="10">
        <v>100</v>
      </c>
      <c r="L19" s="11">
        <v>120006000</v>
      </c>
      <c r="M19" s="26">
        <v>55.51</v>
      </c>
      <c r="N19" s="11">
        <v>96190000</v>
      </c>
      <c r="O19" s="26">
        <v>44.49</v>
      </c>
    </row>
    <row r="20" spans="1:15">
      <c r="A20" s="54" t="s">
        <v>33</v>
      </c>
      <c r="B20" s="54"/>
      <c r="C20" s="12" t="s">
        <v>34</v>
      </c>
      <c r="D20" s="9">
        <v>27</v>
      </c>
      <c r="E20" s="10">
        <v>100</v>
      </c>
      <c r="F20" s="9">
        <v>19</v>
      </c>
      <c r="G20" s="26">
        <v>70.37</v>
      </c>
      <c r="H20" s="9">
        <v>8</v>
      </c>
      <c r="I20" s="26">
        <v>29.63</v>
      </c>
      <c r="J20" s="11">
        <v>47706888</v>
      </c>
      <c r="K20" s="10">
        <v>100</v>
      </c>
      <c r="L20" s="11">
        <v>42840000</v>
      </c>
      <c r="M20" s="26">
        <v>89.8</v>
      </c>
      <c r="N20" s="11">
        <v>4866888</v>
      </c>
      <c r="O20" s="26">
        <v>10.199999999999999</v>
      </c>
    </row>
    <row r="21" spans="1:15">
      <c r="A21" s="54" t="s">
        <v>35</v>
      </c>
      <c r="B21" s="54"/>
      <c r="C21" s="12" t="s">
        <v>36</v>
      </c>
      <c r="D21" s="9">
        <v>46</v>
      </c>
      <c r="E21" s="10">
        <v>100</v>
      </c>
      <c r="F21" s="9">
        <v>30</v>
      </c>
      <c r="G21" s="26">
        <v>65.22</v>
      </c>
      <c r="H21" s="9">
        <v>16</v>
      </c>
      <c r="I21" s="26">
        <v>34.78</v>
      </c>
      <c r="J21" s="11">
        <v>114587000</v>
      </c>
      <c r="K21" s="10">
        <v>100</v>
      </c>
      <c r="L21" s="11">
        <v>79387000</v>
      </c>
      <c r="M21" s="26">
        <v>69.28</v>
      </c>
      <c r="N21" s="11">
        <v>35200000</v>
      </c>
      <c r="O21" s="26">
        <v>30.72</v>
      </c>
    </row>
    <row r="22" spans="1:15">
      <c r="A22" s="54" t="s">
        <v>37</v>
      </c>
      <c r="B22" s="54"/>
      <c r="C22" s="12" t="s">
        <v>38</v>
      </c>
      <c r="D22" s="9">
        <v>26</v>
      </c>
      <c r="E22" s="10">
        <v>100</v>
      </c>
      <c r="F22" s="9">
        <v>15</v>
      </c>
      <c r="G22" s="26">
        <v>57.69</v>
      </c>
      <c r="H22" s="9">
        <v>11</v>
      </c>
      <c r="I22" s="26">
        <v>42.31</v>
      </c>
      <c r="J22" s="11">
        <v>18250000</v>
      </c>
      <c r="K22" s="10">
        <v>100</v>
      </c>
      <c r="L22" s="11">
        <v>8400000</v>
      </c>
      <c r="M22" s="26">
        <v>46.03</v>
      </c>
      <c r="N22" s="11">
        <v>9850000</v>
      </c>
      <c r="O22" s="26">
        <v>53.97</v>
      </c>
    </row>
    <row r="23" spans="1:15">
      <c r="A23" s="54" t="s">
        <v>39</v>
      </c>
      <c r="B23" s="54"/>
      <c r="C23" s="12" t="s">
        <v>40</v>
      </c>
      <c r="D23" s="9">
        <v>45</v>
      </c>
      <c r="E23" s="10">
        <v>100</v>
      </c>
      <c r="F23" s="9">
        <v>33</v>
      </c>
      <c r="G23" s="26">
        <v>73.33</v>
      </c>
      <c r="H23" s="9">
        <v>12</v>
      </c>
      <c r="I23" s="26">
        <v>26.67</v>
      </c>
      <c r="J23" s="11">
        <v>56800000</v>
      </c>
      <c r="K23" s="10">
        <v>100</v>
      </c>
      <c r="L23" s="11">
        <v>36900000</v>
      </c>
      <c r="M23" s="26">
        <v>64.959999999999994</v>
      </c>
      <c r="N23" s="11">
        <v>19900000</v>
      </c>
      <c r="O23" s="26">
        <v>35.04</v>
      </c>
    </row>
    <row r="24" spans="1:15">
      <c r="A24" s="54" t="s">
        <v>41</v>
      </c>
      <c r="B24" s="54"/>
      <c r="C24" s="12" t="s">
        <v>42</v>
      </c>
      <c r="D24" s="9">
        <v>11</v>
      </c>
      <c r="E24" s="10">
        <v>100</v>
      </c>
      <c r="F24" s="9">
        <v>9</v>
      </c>
      <c r="G24" s="26">
        <v>81.819999999999993</v>
      </c>
      <c r="H24" s="9">
        <v>2</v>
      </c>
      <c r="I24" s="26">
        <v>18.18</v>
      </c>
      <c r="J24" s="11">
        <v>19830000</v>
      </c>
      <c r="K24" s="10">
        <v>100</v>
      </c>
      <c r="L24" s="11">
        <v>17830000</v>
      </c>
      <c r="M24" s="26">
        <v>89.91</v>
      </c>
      <c r="N24" s="11">
        <v>2000000</v>
      </c>
      <c r="O24" s="26">
        <v>10.09</v>
      </c>
    </row>
    <row r="25" spans="1:15">
      <c r="A25" s="54" t="s">
        <v>43</v>
      </c>
      <c r="B25" s="54"/>
      <c r="C25" s="12" t="s">
        <v>44</v>
      </c>
      <c r="D25" s="9">
        <v>15</v>
      </c>
      <c r="E25" s="10">
        <v>100</v>
      </c>
      <c r="F25" s="9">
        <v>6</v>
      </c>
      <c r="G25" s="26">
        <v>40</v>
      </c>
      <c r="H25" s="9">
        <v>9</v>
      </c>
      <c r="I25" s="26">
        <v>60</v>
      </c>
      <c r="J25" s="11">
        <v>23350000</v>
      </c>
      <c r="K25" s="10">
        <v>100</v>
      </c>
      <c r="L25" s="11">
        <v>11600000</v>
      </c>
      <c r="M25" s="26">
        <v>49.68</v>
      </c>
      <c r="N25" s="11">
        <v>11750000</v>
      </c>
      <c r="O25" s="26">
        <v>50.32</v>
      </c>
    </row>
    <row r="26" spans="1:15">
      <c r="A26" s="54" t="s">
        <v>45</v>
      </c>
      <c r="B26" s="54"/>
      <c r="C26" s="12" t="s">
        <v>46</v>
      </c>
      <c r="D26" s="9">
        <v>12</v>
      </c>
      <c r="E26" s="10">
        <v>100</v>
      </c>
      <c r="F26" s="9">
        <v>7</v>
      </c>
      <c r="G26" s="26">
        <v>58.33</v>
      </c>
      <c r="H26" s="9">
        <v>5</v>
      </c>
      <c r="I26" s="26">
        <v>41.67</v>
      </c>
      <c r="J26" s="11">
        <v>7450000</v>
      </c>
      <c r="K26" s="10">
        <v>100</v>
      </c>
      <c r="L26" s="11">
        <v>4250000</v>
      </c>
      <c r="M26" s="26">
        <v>57.05</v>
      </c>
      <c r="N26" s="11">
        <v>3200000</v>
      </c>
      <c r="O26" s="26">
        <v>42.95</v>
      </c>
    </row>
    <row r="27" spans="1:15">
      <c r="A27" s="54" t="s">
        <v>47</v>
      </c>
      <c r="B27" s="54"/>
      <c r="C27" s="12" t="s">
        <v>48</v>
      </c>
      <c r="D27" s="9">
        <v>26</v>
      </c>
      <c r="E27" s="10">
        <v>100</v>
      </c>
      <c r="F27" s="9">
        <v>18</v>
      </c>
      <c r="G27" s="26">
        <v>69.23</v>
      </c>
      <c r="H27" s="9">
        <v>8</v>
      </c>
      <c r="I27" s="26">
        <v>30.77</v>
      </c>
      <c r="J27" s="11">
        <v>38660000</v>
      </c>
      <c r="K27" s="10">
        <v>100</v>
      </c>
      <c r="L27" s="11">
        <v>35260000</v>
      </c>
      <c r="M27" s="26">
        <v>91.21</v>
      </c>
      <c r="N27" s="11">
        <v>3400000</v>
      </c>
      <c r="O27" s="26">
        <v>8.7899999999999991</v>
      </c>
    </row>
    <row r="28" spans="1:15">
      <c r="A28" s="54" t="s">
        <v>49</v>
      </c>
      <c r="B28" s="54"/>
      <c r="C28" s="12" t="s">
        <v>50</v>
      </c>
      <c r="D28" s="9">
        <v>72</v>
      </c>
      <c r="E28" s="10">
        <v>100</v>
      </c>
      <c r="F28" s="9">
        <v>42</v>
      </c>
      <c r="G28" s="26">
        <v>58.33</v>
      </c>
      <c r="H28" s="9">
        <v>30</v>
      </c>
      <c r="I28" s="26">
        <v>41.67</v>
      </c>
      <c r="J28" s="11">
        <v>146881596</v>
      </c>
      <c r="K28" s="10">
        <v>100</v>
      </c>
      <c r="L28" s="11">
        <v>115826708</v>
      </c>
      <c r="M28" s="26">
        <v>78.86</v>
      </c>
      <c r="N28" s="11">
        <v>31054888</v>
      </c>
      <c r="O28" s="26">
        <v>21.14</v>
      </c>
    </row>
    <row r="29" spans="1:15">
      <c r="A29" s="54" t="s">
        <v>51</v>
      </c>
      <c r="B29" s="54"/>
      <c r="C29" s="12" t="s">
        <v>52</v>
      </c>
      <c r="D29" s="9">
        <v>22</v>
      </c>
      <c r="E29" s="10">
        <v>100</v>
      </c>
      <c r="F29" s="9">
        <v>13</v>
      </c>
      <c r="G29" s="26">
        <v>59.09</v>
      </c>
      <c r="H29" s="9">
        <v>9</v>
      </c>
      <c r="I29" s="26">
        <v>40.909999999999997</v>
      </c>
      <c r="J29" s="11">
        <v>21050000</v>
      </c>
      <c r="K29" s="10">
        <v>100</v>
      </c>
      <c r="L29" s="11">
        <v>12100000</v>
      </c>
      <c r="M29" s="26">
        <v>57.48</v>
      </c>
      <c r="N29" s="11">
        <v>8950000</v>
      </c>
      <c r="O29" s="26">
        <v>42.52</v>
      </c>
    </row>
    <row r="30" spans="1:15">
      <c r="A30" s="47" t="s">
        <v>53</v>
      </c>
      <c r="B30" s="47"/>
      <c r="C30" s="12" t="s">
        <v>54</v>
      </c>
      <c r="D30" s="9">
        <v>9</v>
      </c>
      <c r="E30" s="10">
        <v>100</v>
      </c>
      <c r="F30" s="9">
        <v>8</v>
      </c>
      <c r="G30" s="26">
        <v>88.89</v>
      </c>
      <c r="H30" s="9">
        <v>1</v>
      </c>
      <c r="I30" s="26">
        <v>11.11</v>
      </c>
      <c r="J30" s="11">
        <v>13750000</v>
      </c>
      <c r="K30" s="10">
        <v>100</v>
      </c>
      <c r="L30" s="11">
        <v>12750000</v>
      </c>
      <c r="M30" s="26">
        <v>92.73</v>
      </c>
      <c r="N30" s="11">
        <v>1000000</v>
      </c>
      <c r="O30" s="26">
        <v>7.27</v>
      </c>
    </row>
    <row r="31" spans="1:15">
      <c r="A31" s="68" t="s">
        <v>55</v>
      </c>
      <c r="B31" s="68"/>
      <c r="C31" s="13" t="s">
        <v>56</v>
      </c>
      <c r="D31" s="9">
        <v>8</v>
      </c>
      <c r="E31" s="10">
        <v>100</v>
      </c>
      <c r="F31" s="9">
        <v>7</v>
      </c>
      <c r="G31" s="26">
        <v>87.5</v>
      </c>
      <c r="H31" s="9">
        <v>1</v>
      </c>
      <c r="I31" s="26">
        <v>12.5</v>
      </c>
      <c r="J31" s="11">
        <v>13250000</v>
      </c>
      <c r="K31" s="10">
        <v>100</v>
      </c>
      <c r="L31" s="11">
        <v>12250000</v>
      </c>
      <c r="M31" s="26">
        <v>92.45</v>
      </c>
      <c r="N31" s="9">
        <v>1000000</v>
      </c>
      <c r="O31" s="26">
        <v>7.55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500000</v>
      </c>
      <c r="K32" s="10">
        <v>100</v>
      </c>
      <c r="L32" s="11">
        <v>500000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143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144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145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146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AFAB-0FED-459B-A3EA-5B79204FB0D3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3562</v>
      </c>
      <c r="E8" s="10">
        <v>100</v>
      </c>
      <c r="F8" s="9">
        <v>2303</v>
      </c>
      <c r="G8" s="26">
        <v>64.650000000000006</v>
      </c>
      <c r="H8" s="9">
        <v>1259</v>
      </c>
      <c r="I8" s="26">
        <v>35.35</v>
      </c>
      <c r="J8" s="11">
        <v>14273785733</v>
      </c>
      <c r="K8" s="10">
        <v>100</v>
      </c>
      <c r="L8" s="11">
        <v>11508832571</v>
      </c>
      <c r="M8" s="26">
        <v>80.63</v>
      </c>
      <c r="N8" s="11">
        <v>2764953162</v>
      </c>
      <c r="O8" s="26">
        <v>19.37</v>
      </c>
    </row>
    <row r="9" spans="1:15">
      <c r="A9" s="47" t="s">
        <v>11</v>
      </c>
      <c r="B9" s="47"/>
      <c r="C9" s="12" t="s">
        <v>12</v>
      </c>
      <c r="D9" s="9">
        <v>3554</v>
      </c>
      <c r="E9" s="10">
        <v>100</v>
      </c>
      <c r="F9" s="9">
        <v>2296</v>
      </c>
      <c r="G9" s="26">
        <v>64.599999999999994</v>
      </c>
      <c r="H9" s="9">
        <v>1258</v>
      </c>
      <c r="I9" s="26">
        <v>35.4</v>
      </c>
      <c r="J9" s="11">
        <v>14230285733</v>
      </c>
      <c r="K9" s="10">
        <v>100</v>
      </c>
      <c r="L9" s="11">
        <v>11492332571</v>
      </c>
      <c r="M9" s="26">
        <v>80.760000000000005</v>
      </c>
      <c r="N9" s="11">
        <v>2737953162</v>
      </c>
      <c r="O9" s="26">
        <v>19.239999999999998</v>
      </c>
    </row>
    <row r="10" spans="1:15">
      <c r="A10" s="54" t="s">
        <v>13</v>
      </c>
      <c r="B10" s="54"/>
      <c r="C10" s="12" t="s">
        <v>14</v>
      </c>
      <c r="D10" s="9">
        <v>660</v>
      </c>
      <c r="E10" s="10">
        <v>100</v>
      </c>
      <c r="F10" s="9">
        <v>434</v>
      </c>
      <c r="G10" s="26">
        <v>65.760000000000005</v>
      </c>
      <c r="H10" s="9">
        <v>226</v>
      </c>
      <c r="I10" s="26">
        <v>34.24</v>
      </c>
      <c r="J10" s="11">
        <v>1502011508</v>
      </c>
      <c r="K10" s="10">
        <v>100</v>
      </c>
      <c r="L10" s="11">
        <v>1090327008</v>
      </c>
      <c r="M10" s="26">
        <v>72.59</v>
      </c>
      <c r="N10" s="11">
        <v>411684500</v>
      </c>
      <c r="O10" s="26">
        <v>27.41</v>
      </c>
    </row>
    <row r="11" spans="1:15">
      <c r="A11" s="54" t="s">
        <v>15</v>
      </c>
      <c r="B11" s="54"/>
      <c r="C11" s="12" t="s">
        <v>16</v>
      </c>
      <c r="D11" s="9">
        <v>841</v>
      </c>
      <c r="E11" s="10">
        <v>100</v>
      </c>
      <c r="F11" s="9">
        <v>559</v>
      </c>
      <c r="G11" s="26">
        <v>66.47</v>
      </c>
      <c r="H11" s="9">
        <v>282</v>
      </c>
      <c r="I11" s="26">
        <v>33.53</v>
      </c>
      <c r="J11" s="11">
        <v>6889753101</v>
      </c>
      <c r="K11" s="10">
        <v>100</v>
      </c>
      <c r="L11" s="11">
        <v>6323987030</v>
      </c>
      <c r="M11" s="26">
        <v>91.79</v>
      </c>
      <c r="N11" s="11">
        <v>565766071</v>
      </c>
      <c r="O11" s="26">
        <v>8.2100000000000009</v>
      </c>
    </row>
    <row r="12" spans="1:15">
      <c r="A12" s="54" t="s">
        <v>17</v>
      </c>
      <c r="B12" s="54"/>
      <c r="C12" s="12" t="s">
        <v>18</v>
      </c>
      <c r="D12" s="9">
        <v>312</v>
      </c>
      <c r="E12" s="10">
        <v>100</v>
      </c>
      <c r="F12" s="9">
        <v>192</v>
      </c>
      <c r="G12" s="26">
        <v>61.54</v>
      </c>
      <c r="H12" s="9">
        <v>120</v>
      </c>
      <c r="I12" s="26">
        <v>38.46</v>
      </c>
      <c r="J12" s="11">
        <v>819697396</v>
      </c>
      <c r="K12" s="10">
        <v>100</v>
      </c>
      <c r="L12" s="11">
        <v>544881396</v>
      </c>
      <c r="M12" s="26">
        <v>66.47</v>
      </c>
      <c r="N12" s="11">
        <v>274816000</v>
      </c>
      <c r="O12" s="26">
        <v>33.53</v>
      </c>
    </row>
    <row r="13" spans="1:15">
      <c r="A13" s="54" t="s">
        <v>19</v>
      </c>
      <c r="B13" s="54"/>
      <c r="C13" s="12" t="s">
        <v>20</v>
      </c>
      <c r="D13" s="9">
        <v>557</v>
      </c>
      <c r="E13" s="10">
        <v>100</v>
      </c>
      <c r="F13" s="9">
        <v>376</v>
      </c>
      <c r="G13" s="26">
        <v>67.5</v>
      </c>
      <c r="H13" s="9">
        <v>181</v>
      </c>
      <c r="I13" s="26">
        <v>32.5</v>
      </c>
      <c r="J13" s="11">
        <v>1599701135</v>
      </c>
      <c r="K13" s="10">
        <v>100</v>
      </c>
      <c r="L13" s="11">
        <v>1155297265</v>
      </c>
      <c r="M13" s="26">
        <v>72.22</v>
      </c>
      <c r="N13" s="11">
        <v>444403870</v>
      </c>
      <c r="O13" s="26">
        <v>27.78</v>
      </c>
    </row>
    <row r="14" spans="1:15">
      <c r="A14" s="54" t="s">
        <v>21</v>
      </c>
      <c r="B14" s="54"/>
      <c r="C14" s="12" t="s">
        <v>22</v>
      </c>
      <c r="D14" s="9">
        <v>221</v>
      </c>
      <c r="E14" s="10">
        <v>100</v>
      </c>
      <c r="F14" s="9">
        <v>143</v>
      </c>
      <c r="G14" s="26">
        <v>64.709999999999994</v>
      </c>
      <c r="H14" s="9">
        <v>78</v>
      </c>
      <c r="I14" s="26">
        <v>35.29</v>
      </c>
      <c r="J14" s="11">
        <v>558141000</v>
      </c>
      <c r="K14" s="10">
        <v>100</v>
      </c>
      <c r="L14" s="11">
        <v>382810000</v>
      </c>
      <c r="M14" s="26">
        <v>68.59</v>
      </c>
      <c r="N14" s="11">
        <v>175331000</v>
      </c>
      <c r="O14" s="26">
        <v>31.41</v>
      </c>
    </row>
    <row r="15" spans="1:15">
      <c r="A15" s="47" t="s">
        <v>23</v>
      </c>
      <c r="B15" s="47"/>
      <c r="C15" s="12" t="s">
        <v>24</v>
      </c>
      <c r="D15" s="9">
        <v>387</v>
      </c>
      <c r="E15" s="10">
        <v>100</v>
      </c>
      <c r="F15" s="9">
        <v>228</v>
      </c>
      <c r="G15" s="26">
        <v>58.91</v>
      </c>
      <c r="H15" s="9">
        <v>159</v>
      </c>
      <c r="I15" s="26">
        <v>41.09</v>
      </c>
      <c r="J15" s="11">
        <v>1171928016</v>
      </c>
      <c r="K15" s="10">
        <v>100</v>
      </c>
      <c r="L15" s="11">
        <v>837465794</v>
      </c>
      <c r="M15" s="26">
        <v>71.459999999999994</v>
      </c>
      <c r="N15" s="11">
        <v>334462222</v>
      </c>
      <c r="O15" s="26">
        <v>28.54</v>
      </c>
    </row>
    <row r="16" spans="1:15">
      <c r="A16" s="54" t="s">
        <v>25</v>
      </c>
      <c r="B16" s="54"/>
      <c r="C16" s="12" t="s">
        <v>26</v>
      </c>
      <c r="D16" s="9">
        <v>34</v>
      </c>
      <c r="E16" s="10">
        <v>100</v>
      </c>
      <c r="F16" s="9">
        <v>20</v>
      </c>
      <c r="G16" s="26">
        <v>58.82</v>
      </c>
      <c r="H16" s="9">
        <v>14</v>
      </c>
      <c r="I16" s="26">
        <v>41.18</v>
      </c>
      <c r="J16" s="11">
        <v>86560000</v>
      </c>
      <c r="K16" s="10">
        <v>100</v>
      </c>
      <c r="L16" s="11">
        <v>46110000</v>
      </c>
      <c r="M16" s="26">
        <v>53.27</v>
      </c>
      <c r="N16" s="11">
        <v>40450000</v>
      </c>
      <c r="O16" s="26">
        <v>46.73</v>
      </c>
    </row>
    <row r="17" spans="1:15">
      <c r="A17" s="54" t="s">
        <v>27</v>
      </c>
      <c r="B17" s="54"/>
      <c r="C17" s="12" t="s">
        <v>28</v>
      </c>
      <c r="D17" s="9">
        <v>90</v>
      </c>
      <c r="E17" s="10">
        <v>100</v>
      </c>
      <c r="F17" s="9">
        <v>55</v>
      </c>
      <c r="G17" s="26">
        <v>61.11</v>
      </c>
      <c r="H17" s="9">
        <v>35</v>
      </c>
      <c r="I17" s="26">
        <v>38.89</v>
      </c>
      <c r="J17" s="11">
        <v>306411690</v>
      </c>
      <c r="K17" s="10">
        <v>100</v>
      </c>
      <c r="L17" s="11">
        <v>244331690</v>
      </c>
      <c r="M17" s="26">
        <v>79.739999999999995</v>
      </c>
      <c r="N17" s="11">
        <v>62080000</v>
      </c>
      <c r="O17" s="26">
        <v>20.260000000000002</v>
      </c>
    </row>
    <row r="18" spans="1:15">
      <c r="A18" s="54" t="s">
        <v>29</v>
      </c>
      <c r="B18" s="54"/>
      <c r="C18" s="12" t="s">
        <v>30</v>
      </c>
      <c r="D18" s="9">
        <v>38</v>
      </c>
      <c r="E18" s="10">
        <v>100</v>
      </c>
      <c r="F18" s="9">
        <v>20</v>
      </c>
      <c r="G18" s="26">
        <v>52.63</v>
      </c>
      <c r="H18" s="9">
        <v>18</v>
      </c>
      <c r="I18" s="26">
        <v>47.37</v>
      </c>
      <c r="J18" s="11">
        <v>100960899</v>
      </c>
      <c r="K18" s="10">
        <v>100</v>
      </c>
      <c r="L18" s="11">
        <v>79415000</v>
      </c>
      <c r="M18" s="26">
        <v>78.66</v>
      </c>
      <c r="N18" s="11">
        <v>21545899</v>
      </c>
      <c r="O18" s="26">
        <v>21.34</v>
      </c>
    </row>
    <row r="19" spans="1:15">
      <c r="A19" s="54" t="s">
        <v>31</v>
      </c>
      <c r="B19" s="54"/>
      <c r="C19" s="12" t="s">
        <v>32</v>
      </c>
      <c r="D19" s="9">
        <v>116</v>
      </c>
      <c r="E19" s="10">
        <v>100</v>
      </c>
      <c r="F19" s="9">
        <v>70</v>
      </c>
      <c r="G19" s="26">
        <v>60.34</v>
      </c>
      <c r="H19" s="9">
        <v>46</v>
      </c>
      <c r="I19" s="26">
        <v>39.659999999999997</v>
      </c>
      <c r="J19" s="11">
        <v>420218600</v>
      </c>
      <c r="K19" s="10">
        <v>100</v>
      </c>
      <c r="L19" s="11">
        <v>222045000</v>
      </c>
      <c r="M19" s="26">
        <v>52.84</v>
      </c>
      <c r="N19" s="11">
        <v>198173600</v>
      </c>
      <c r="O19" s="26">
        <v>47.16</v>
      </c>
    </row>
    <row r="20" spans="1:15">
      <c r="A20" s="54" t="s">
        <v>33</v>
      </c>
      <c r="B20" s="54"/>
      <c r="C20" s="12" t="s">
        <v>34</v>
      </c>
      <c r="D20" s="9">
        <v>22</v>
      </c>
      <c r="E20" s="10">
        <v>100</v>
      </c>
      <c r="F20" s="9">
        <v>15</v>
      </c>
      <c r="G20" s="26">
        <v>68.180000000000007</v>
      </c>
      <c r="H20" s="9">
        <v>7</v>
      </c>
      <c r="I20" s="26">
        <v>31.82</v>
      </c>
      <c r="J20" s="11">
        <v>51720000</v>
      </c>
      <c r="K20" s="10">
        <v>100</v>
      </c>
      <c r="L20" s="11">
        <v>24560000</v>
      </c>
      <c r="M20" s="26">
        <v>47.49</v>
      </c>
      <c r="N20" s="11">
        <v>27160000</v>
      </c>
      <c r="O20" s="26">
        <v>52.51</v>
      </c>
    </row>
    <row r="21" spans="1:15">
      <c r="A21" s="54" t="s">
        <v>35</v>
      </c>
      <c r="B21" s="54"/>
      <c r="C21" s="12" t="s">
        <v>36</v>
      </c>
      <c r="D21" s="9">
        <v>39</v>
      </c>
      <c r="E21" s="10">
        <v>100</v>
      </c>
      <c r="F21" s="9">
        <v>30</v>
      </c>
      <c r="G21" s="26">
        <v>76.92</v>
      </c>
      <c r="H21" s="9">
        <v>9</v>
      </c>
      <c r="I21" s="26">
        <v>23.08</v>
      </c>
      <c r="J21" s="11">
        <v>120866888</v>
      </c>
      <c r="K21" s="10">
        <v>100</v>
      </c>
      <c r="L21" s="11">
        <v>106166888</v>
      </c>
      <c r="M21" s="26">
        <v>87.84</v>
      </c>
      <c r="N21" s="11">
        <v>14700000</v>
      </c>
      <c r="O21" s="26">
        <v>12.16</v>
      </c>
    </row>
    <row r="22" spans="1:15">
      <c r="A22" s="54" t="s">
        <v>37</v>
      </c>
      <c r="B22" s="54"/>
      <c r="C22" s="12" t="s">
        <v>38</v>
      </c>
      <c r="D22" s="9">
        <v>23</v>
      </c>
      <c r="E22" s="10">
        <v>100</v>
      </c>
      <c r="F22" s="9">
        <v>16</v>
      </c>
      <c r="G22" s="26">
        <v>69.569999999999993</v>
      </c>
      <c r="H22" s="9">
        <v>7</v>
      </c>
      <c r="I22" s="26">
        <v>30.43</v>
      </c>
      <c r="J22" s="11">
        <v>93200000</v>
      </c>
      <c r="K22" s="10">
        <v>100</v>
      </c>
      <c r="L22" s="11">
        <v>65800000</v>
      </c>
      <c r="M22" s="26">
        <v>70.599999999999994</v>
      </c>
      <c r="N22" s="11">
        <v>27400000</v>
      </c>
      <c r="O22" s="26">
        <v>29.4</v>
      </c>
    </row>
    <row r="23" spans="1:15">
      <c r="A23" s="54" t="s">
        <v>39</v>
      </c>
      <c r="B23" s="54"/>
      <c r="C23" s="12" t="s">
        <v>40</v>
      </c>
      <c r="D23" s="9">
        <v>53</v>
      </c>
      <c r="E23" s="10">
        <v>100</v>
      </c>
      <c r="F23" s="9">
        <v>35</v>
      </c>
      <c r="G23" s="26">
        <v>66.040000000000006</v>
      </c>
      <c r="H23" s="9">
        <v>18</v>
      </c>
      <c r="I23" s="26">
        <v>33.96</v>
      </c>
      <c r="J23" s="11">
        <v>94640000</v>
      </c>
      <c r="K23" s="10">
        <v>100</v>
      </c>
      <c r="L23" s="11">
        <v>57890000</v>
      </c>
      <c r="M23" s="26">
        <v>61.17</v>
      </c>
      <c r="N23" s="11">
        <v>36750000</v>
      </c>
      <c r="O23" s="26">
        <v>38.83</v>
      </c>
    </row>
    <row r="24" spans="1:15">
      <c r="A24" s="54" t="s">
        <v>41</v>
      </c>
      <c r="B24" s="54"/>
      <c r="C24" s="12" t="s">
        <v>42</v>
      </c>
      <c r="D24" s="9">
        <v>11</v>
      </c>
      <c r="E24" s="10">
        <v>100</v>
      </c>
      <c r="F24" s="9">
        <v>7</v>
      </c>
      <c r="G24" s="26">
        <v>63.64</v>
      </c>
      <c r="H24" s="9">
        <v>4</v>
      </c>
      <c r="I24" s="26">
        <v>36.36</v>
      </c>
      <c r="J24" s="11">
        <v>21400000</v>
      </c>
      <c r="K24" s="10">
        <v>100</v>
      </c>
      <c r="L24" s="11">
        <v>12300000</v>
      </c>
      <c r="M24" s="26">
        <v>57.48</v>
      </c>
      <c r="N24" s="11">
        <v>9100000</v>
      </c>
      <c r="O24" s="26">
        <v>42.52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11</v>
      </c>
      <c r="G25" s="26">
        <v>68.75</v>
      </c>
      <c r="H25" s="9">
        <v>5</v>
      </c>
      <c r="I25" s="26">
        <v>31.25</v>
      </c>
      <c r="J25" s="11">
        <v>31280000</v>
      </c>
      <c r="K25" s="10">
        <v>100</v>
      </c>
      <c r="L25" s="11">
        <v>28600000</v>
      </c>
      <c r="M25" s="26">
        <v>91.43</v>
      </c>
      <c r="N25" s="11">
        <v>2680000</v>
      </c>
      <c r="O25" s="26">
        <v>8.57</v>
      </c>
    </row>
    <row r="26" spans="1:15">
      <c r="A26" s="54" t="s">
        <v>45</v>
      </c>
      <c r="B26" s="54"/>
      <c r="C26" s="12" t="s">
        <v>46</v>
      </c>
      <c r="D26" s="9">
        <v>9</v>
      </c>
      <c r="E26" s="10">
        <v>100</v>
      </c>
      <c r="F26" s="9">
        <v>5</v>
      </c>
      <c r="G26" s="26">
        <v>55.56</v>
      </c>
      <c r="H26" s="9">
        <v>4</v>
      </c>
      <c r="I26" s="26">
        <v>44.44</v>
      </c>
      <c r="J26" s="11">
        <v>109410000</v>
      </c>
      <c r="K26" s="10">
        <v>100</v>
      </c>
      <c r="L26" s="11">
        <v>103410000</v>
      </c>
      <c r="M26" s="26">
        <v>94.52</v>
      </c>
      <c r="N26" s="11">
        <v>6000000</v>
      </c>
      <c r="O26" s="26">
        <v>5.48</v>
      </c>
    </row>
    <row r="27" spans="1:15">
      <c r="A27" s="54" t="s">
        <v>47</v>
      </c>
      <c r="B27" s="54"/>
      <c r="C27" s="12" t="s">
        <v>48</v>
      </c>
      <c r="D27" s="9">
        <v>29</v>
      </c>
      <c r="E27" s="10">
        <v>100</v>
      </c>
      <c r="F27" s="9">
        <v>15</v>
      </c>
      <c r="G27" s="26">
        <v>51.72</v>
      </c>
      <c r="H27" s="9">
        <v>14</v>
      </c>
      <c r="I27" s="26">
        <v>48.28</v>
      </c>
      <c r="J27" s="11">
        <v>70010000</v>
      </c>
      <c r="K27" s="10">
        <v>100</v>
      </c>
      <c r="L27" s="11">
        <v>19350000</v>
      </c>
      <c r="M27" s="26">
        <v>27.64</v>
      </c>
      <c r="N27" s="11">
        <v>50660000</v>
      </c>
      <c r="O27" s="26">
        <v>72.36</v>
      </c>
    </row>
    <row r="28" spans="1:15">
      <c r="A28" s="54" t="s">
        <v>49</v>
      </c>
      <c r="B28" s="54"/>
      <c r="C28" s="12" t="s">
        <v>50</v>
      </c>
      <c r="D28" s="9">
        <v>64</v>
      </c>
      <c r="E28" s="10">
        <v>100</v>
      </c>
      <c r="F28" s="9">
        <v>46</v>
      </c>
      <c r="G28" s="26">
        <v>71.88</v>
      </c>
      <c r="H28" s="9">
        <v>18</v>
      </c>
      <c r="I28" s="26">
        <v>28.13</v>
      </c>
      <c r="J28" s="11">
        <v>136705500</v>
      </c>
      <c r="K28" s="10">
        <v>100</v>
      </c>
      <c r="L28" s="11">
        <v>114115500</v>
      </c>
      <c r="M28" s="26">
        <v>83.48</v>
      </c>
      <c r="N28" s="11">
        <v>22590000</v>
      </c>
      <c r="O28" s="26">
        <v>16.52</v>
      </c>
    </row>
    <row r="29" spans="1:15">
      <c r="A29" s="54" t="s">
        <v>51</v>
      </c>
      <c r="B29" s="54"/>
      <c r="C29" s="12" t="s">
        <v>52</v>
      </c>
      <c r="D29" s="9">
        <v>32</v>
      </c>
      <c r="E29" s="10">
        <v>100</v>
      </c>
      <c r="F29" s="9">
        <v>19</v>
      </c>
      <c r="G29" s="26">
        <v>59.38</v>
      </c>
      <c r="H29" s="9">
        <v>13</v>
      </c>
      <c r="I29" s="26">
        <v>40.630000000000003</v>
      </c>
      <c r="J29" s="11">
        <v>45670000</v>
      </c>
      <c r="K29" s="10">
        <v>100</v>
      </c>
      <c r="L29" s="11">
        <v>33470000</v>
      </c>
      <c r="M29" s="26">
        <v>73.290000000000006</v>
      </c>
      <c r="N29" s="11">
        <v>12200000</v>
      </c>
      <c r="O29" s="26">
        <v>26.71</v>
      </c>
    </row>
    <row r="30" spans="1:15">
      <c r="A30" s="47" t="s">
        <v>53</v>
      </c>
      <c r="B30" s="47"/>
      <c r="C30" s="12" t="s">
        <v>54</v>
      </c>
      <c r="D30" s="9">
        <v>8</v>
      </c>
      <c r="E30" s="10">
        <v>100</v>
      </c>
      <c r="F30" s="9">
        <v>7</v>
      </c>
      <c r="G30" s="26">
        <v>87.5</v>
      </c>
      <c r="H30" s="9">
        <v>1</v>
      </c>
      <c r="I30" s="26">
        <v>12.5</v>
      </c>
      <c r="J30" s="11">
        <v>43500000</v>
      </c>
      <c r="K30" s="10">
        <v>100</v>
      </c>
      <c r="L30" s="11">
        <v>16500000</v>
      </c>
      <c r="M30" s="26">
        <v>37.93</v>
      </c>
      <c r="N30" s="11">
        <v>27000000</v>
      </c>
      <c r="O30" s="26">
        <v>62.07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6</v>
      </c>
      <c r="G31" s="26">
        <v>85.71</v>
      </c>
      <c r="H31" s="9">
        <v>1</v>
      </c>
      <c r="I31" s="26">
        <v>14.29</v>
      </c>
      <c r="J31" s="11">
        <v>42300000</v>
      </c>
      <c r="K31" s="10">
        <v>100</v>
      </c>
      <c r="L31" s="11">
        <v>15300000</v>
      </c>
      <c r="M31" s="26">
        <v>36.17</v>
      </c>
      <c r="N31" s="9">
        <v>27000000</v>
      </c>
      <c r="O31" s="26">
        <v>63.83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1200000</v>
      </c>
      <c r="K32" s="10">
        <v>100</v>
      </c>
      <c r="L32" s="11">
        <v>1200000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137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138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D250-C281-4A14-A2A6-B5627ECC28C6}">
  <dimension ref="A1:P44"/>
  <sheetViews>
    <sheetView zoomScale="85" zoomScaleNormal="85" workbookViewId="0">
      <selection activeCell="S26" sqref="S26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4260</v>
      </c>
      <c r="E8" s="10">
        <v>100</v>
      </c>
      <c r="F8" s="9">
        <v>2816</v>
      </c>
      <c r="G8" s="26">
        <v>66.099999999999994</v>
      </c>
      <c r="H8" s="9">
        <v>1444</v>
      </c>
      <c r="I8" s="26">
        <v>33.9</v>
      </c>
      <c r="J8" s="11">
        <v>12257056739</v>
      </c>
      <c r="K8" s="10">
        <v>100</v>
      </c>
      <c r="L8" s="11">
        <v>8791437004</v>
      </c>
      <c r="M8" s="26">
        <v>71.73</v>
      </c>
      <c r="N8" s="11">
        <v>3465619735</v>
      </c>
      <c r="O8" s="26">
        <v>28.27</v>
      </c>
    </row>
    <row r="9" spans="1:15">
      <c r="A9" s="47" t="s">
        <v>11</v>
      </c>
      <c r="B9" s="47"/>
      <c r="C9" s="12" t="s">
        <v>12</v>
      </c>
      <c r="D9" s="9">
        <v>4246</v>
      </c>
      <c r="E9" s="10">
        <v>100</v>
      </c>
      <c r="F9" s="9">
        <v>2805</v>
      </c>
      <c r="G9" s="26">
        <v>66.06</v>
      </c>
      <c r="H9" s="9">
        <v>1441</v>
      </c>
      <c r="I9" s="26">
        <v>33.94</v>
      </c>
      <c r="J9" s="11">
        <v>12213346739</v>
      </c>
      <c r="K9" s="10">
        <v>100</v>
      </c>
      <c r="L9" s="11">
        <v>8761627004</v>
      </c>
      <c r="M9" s="26">
        <v>71.739999999999995</v>
      </c>
      <c r="N9" s="11">
        <v>3451719735</v>
      </c>
      <c r="O9" s="26">
        <v>28.26</v>
      </c>
    </row>
    <row r="10" spans="1:15">
      <c r="A10" s="54" t="s">
        <v>13</v>
      </c>
      <c r="B10" s="54"/>
      <c r="C10" s="12" t="s">
        <v>14</v>
      </c>
      <c r="D10" s="9">
        <v>736</v>
      </c>
      <c r="E10" s="10">
        <v>100</v>
      </c>
      <c r="F10" s="9">
        <v>466</v>
      </c>
      <c r="G10" s="26">
        <v>63.32</v>
      </c>
      <c r="H10" s="9">
        <v>270</v>
      </c>
      <c r="I10" s="26">
        <v>36.68</v>
      </c>
      <c r="J10" s="11">
        <v>1620890097</v>
      </c>
      <c r="K10" s="10">
        <v>100</v>
      </c>
      <c r="L10" s="11">
        <v>1171325888</v>
      </c>
      <c r="M10" s="26">
        <v>72.260000000000005</v>
      </c>
      <c r="N10" s="11">
        <v>449564209</v>
      </c>
      <c r="O10" s="26">
        <v>27.74</v>
      </c>
    </row>
    <row r="11" spans="1:15">
      <c r="A11" s="54" t="s">
        <v>15</v>
      </c>
      <c r="B11" s="54"/>
      <c r="C11" s="12" t="s">
        <v>16</v>
      </c>
      <c r="D11" s="9">
        <v>976</v>
      </c>
      <c r="E11" s="10">
        <v>100</v>
      </c>
      <c r="F11" s="9">
        <v>653</v>
      </c>
      <c r="G11" s="26">
        <v>66.91</v>
      </c>
      <c r="H11" s="9">
        <v>323</v>
      </c>
      <c r="I11" s="26">
        <v>33.090000000000003</v>
      </c>
      <c r="J11" s="11">
        <v>3871730208</v>
      </c>
      <c r="K11" s="10">
        <v>100</v>
      </c>
      <c r="L11" s="11">
        <v>2804084525</v>
      </c>
      <c r="M11" s="26">
        <v>72.42</v>
      </c>
      <c r="N11" s="11">
        <v>1067645683</v>
      </c>
      <c r="O11" s="26">
        <v>27.58</v>
      </c>
    </row>
    <row r="12" spans="1:15">
      <c r="A12" s="54" t="s">
        <v>17</v>
      </c>
      <c r="B12" s="54"/>
      <c r="C12" s="12" t="s">
        <v>18</v>
      </c>
      <c r="D12" s="9">
        <v>378</v>
      </c>
      <c r="E12" s="10">
        <v>100</v>
      </c>
      <c r="F12" s="9">
        <v>259</v>
      </c>
      <c r="G12" s="26">
        <v>68.52</v>
      </c>
      <c r="H12" s="9">
        <v>119</v>
      </c>
      <c r="I12" s="26">
        <v>31.48</v>
      </c>
      <c r="J12" s="11">
        <v>1007996888</v>
      </c>
      <c r="K12" s="10">
        <v>100</v>
      </c>
      <c r="L12" s="11">
        <v>720552000</v>
      </c>
      <c r="M12" s="26">
        <v>71.48</v>
      </c>
      <c r="N12" s="11">
        <v>287444888</v>
      </c>
      <c r="O12" s="26">
        <v>28.52</v>
      </c>
    </row>
    <row r="13" spans="1:15">
      <c r="A13" s="54" t="s">
        <v>19</v>
      </c>
      <c r="B13" s="54"/>
      <c r="C13" s="12" t="s">
        <v>20</v>
      </c>
      <c r="D13" s="9">
        <v>709</v>
      </c>
      <c r="E13" s="10">
        <v>100</v>
      </c>
      <c r="F13" s="9">
        <v>480</v>
      </c>
      <c r="G13" s="26">
        <v>67.7</v>
      </c>
      <c r="H13" s="9">
        <v>229</v>
      </c>
      <c r="I13" s="26">
        <v>32.299999999999997</v>
      </c>
      <c r="J13" s="11">
        <v>2036780306</v>
      </c>
      <c r="K13" s="10">
        <v>100</v>
      </c>
      <c r="L13" s="11">
        <v>1428369506</v>
      </c>
      <c r="M13" s="26">
        <v>70.13</v>
      </c>
      <c r="N13" s="11">
        <v>608410800</v>
      </c>
      <c r="O13" s="26">
        <v>29.87</v>
      </c>
    </row>
    <row r="14" spans="1:15">
      <c r="A14" s="54" t="s">
        <v>21</v>
      </c>
      <c r="B14" s="54"/>
      <c r="C14" s="12" t="s">
        <v>22</v>
      </c>
      <c r="D14" s="9">
        <v>246</v>
      </c>
      <c r="E14" s="10">
        <v>100</v>
      </c>
      <c r="F14" s="9">
        <v>155</v>
      </c>
      <c r="G14" s="26">
        <v>63.01</v>
      </c>
      <c r="H14" s="9">
        <v>91</v>
      </c>
      <c r="I14" s="26">
        <v>36.99</v>
      </c>
      <c r="J14" s="11">
        <v>759077788</v>
      </c>
      <c r="K14" s="10">
        <v>100</v>
      </c>
      <c r="L14" s="11">
        <v>588574000</v>
      </c>
      <c r="M14" s="26">
        <v>77.540000000000006</v>
      </c>
      <c r="N14" s="11">
        <v>170503788</v>
      </c>
      <c r="O14" s="26">
        <v>22.46</v>
      </c>
    </row>
    <row r="15" spans="1:15">
      <c r="A15" s="47" t="s">
        <v>23</v>
      </c>
      <c r="B15" s="47"/>
      <c r="C15" s="12" t="s">
        <v>24</v>
      </c>
      <c r="D15" s="9">
        <v>498</v>
      </c>
      <c r="E15" s="10">
        <v>100</v>
      </c>
      <c r="F15" s="9">
        <v>317</v>
      </c>
      <c r="G15" s="26">
        <v>63.65</v>
      </c>
      <c r="H15" s="9">
        <v>181</v>
      </c>
      <c r="I15" s="26">
        <v>36.35</v>
      </c>
      <c r="J15" s="11">
        <v>1148092489</v>
      </c>
      <c r="K15" s="10">
        <v>100</v>
      </c>
      <c r="L15" s="11">
        <v>798772489</v>
      </c>
      <c r="M15" s="26">
        <v>69.569999999999993</v>
      </c>
      <c r="N15" s="11">
        <v>349320000</v>
      </c>
      <c r="O15" s="26">
        <v>30.43</v>
      </c>
    </row>
    <row r="16" spans="1:15">
      <c r="A16" s="54" t="s">
        <v>25</v>
      </c>
      <c r="B16" s="54"/>
      <c r="C16" s="12" t="s">
        <v>26</v>
      </c>
      <c r="D16" s="9">
        <v>53</v>
      </c>
      <c r="E16" s="10">
        <v>100</v>
      </c>
      <c r="F16" s="9">
        <v>36</v>
      </c>
      <c r="G16" s="26">
        <v>67.92</v>
      </c>
      <c r="H16" s="9">
        <v>17</v>
      </c>
      <c r="I16" s="26">
        <v>32.08</v>
      </c>
      <c r="J16" s="11">
        <v>139320000</v>
      </c>
      <c r="K16" s="10">
        <v>100</v>
      </c>
      <c r="L16" s="11">
        <v>103250000</v>
      </c>
      <c r="M16" s="26">
        <v>74.11</v>
      </c>
      <c r="N16" s="11">
        <v>36070000</v>
      </c>
      <c r="O16" s="26">
        <v>25.89</v>
      </c>
    </row>
    <row r="17" spans="1:15">
      <c r="A17" s="54" t="s">
        <v>27</v>
      </c>
      <c r="B17" s="54"/>
      <c r="C17" s="12" t="s">
        <v>28</v>
      </c>
      <c r="D17" s="9">
        <v>106</v>
      </c>
      <c r="E17" s="10">
        <v>100</v>
      </c>
      <c r="F17" s="9">
        <v>59</v>
      </c>
      <c r="G17" s="26">
        <v>55.66</v>
      </c>
      <c r="H17" s="9">
        <v>47</v>
      </c>
      <c r="I17" s="26">
        <v>44.34</v>
      </c>
      <c r="J17" s="11">
        <v>313975000</v>
      </c>
      <c r="K17" s="10">
        <v>100</v>
      </c>
      <c r="L17" s="11">
        <v>155205000</v>
      </c>
      <c r="M17" s="26">
        <v>49.43</v>
      </c>
      <c r="N17" s="11">
        <v>158770000</v>
      </c>
      <c r="O17" s="26">
        <v>50.57</v>
      </c>
    </row>
    <row r="18" spans="1:15">
      <c r="A18" s="54" t="s">
        <v>29</v>
      </c>
      <c r="B18" s="54"/>
      <c r="C18" s="12" t="s">
        <v>30</v>
      </c>
      <c r="D18" s="9">
        <v>47</v>
      </c>
      <c r="E18" s="10">
        <v>100</v>
      </c>
      <c r="F18" s="9">
        <v>35</v>
      </c>
      <c r="G18" s="26">
        <v>74.47</v>
      </c>
      <c r="H18" s="9">
        <v>12</v>
      </c>
      <c r="I18" s="26">
        <v>25.53</v>
      </c>
      <c r="J18" s="11">
        <v>101380000</v>
      </c>
      <c r="K18" s="10">
        <v>100</v>
      </c>
      <c r="L18" s="11">
        <v>91980000</v>
      </c>
      <c r="M18" s="26">
        <v>90.73</v>
      </c>
      <c r="N18" s="11">
        <v>9400000</v>
      </c>
      <c r="O18" s="26">
        <v>9.27</v>
      </c>
    </row>
    <row r="19" spans="1:15">
      <c r="A19" s="54" t="s">
        <v>31</v>
      </c>
      <c r="B19" s="54"/>
      <c r="C19" s="12" t="s">
        <v>32</v>
      </c>
      <c r="D19" s="9">
        <v>110</v>
      </c>
      <c r="E19" s="10">
        <v>100</v>
      </c>
      <c r="F19" s="9">
        <v>74</v>
      </c>
      <c r="G19" s="26">
        <v>67.27</v>
      </c>
      <c r="H19" s="9">
        <v>36</v>
      </c>
      <c r="I19" s="26">
        <v>32.729999999999997</v>
      </c>
      <c r="J19" s="11">
        <v>352605500</v>
      </c>
      <c r="K19" s="10">
        <v>100</v>
      </c>
      <c r="L19" s="11">
        <v>268835000</v>
      </c>
      <c r="M19" s="26">
        <v>76.239999999999995</v>
      </c>
      <c r="N19" s="11">
        <v>83770500</v>
      </c>
      <c r="O19" s="26">
        <v>23.76</v>
      </c>
    </row>
    <row r="20" spans="1:15">
      <c r="A20" s="54" t="s">
        <v>33</v>
      </c>
      <c r="B20" s="54"/>
      <c r="C20" s="12" t="s">
        <v>34</v>
      </c>
      <c r="D20" s="9">
        <v>48</v>
      </c>
      <c r="E20" s="10">
        <v>100</v>
      </c>
      <c r="F20" s="9">
        <v>35</v>
      </c>
      <c r="G20" s="26">
        <v>72.92</v>
      </c>
      <c r="H20" s="9">
        <v>13</v>
      </c>
      <c r="I20" s="26">
        <v>27.08</v>
      </c>
      <c r="J20" s="11">
        <v>72879910</v>
      </c>
      <c r="K20" s="10">
        <v>100</v>
      </c>
      <c r="L20" s="11">
        <v>66324910</v>
      </c>
      <c r="M20" s="26">
        <v>91.01</v>
      </c>
      <c r="N20" s="11">
        <v>6555000</v>
      </c>
      <c r="O20" s="26">
        <v>8.99</v>
      </c>
    </row>
    <row r="21" spans="1:15">
      <c r="A21" s="54" t="s">
        <v>35</v>
      </c>
      <c r="B21" s="54"/>
      <c r="C21" s="12" t="s">
        <v>36</v>
      </c>
      <c r="D21" s="9">
        <v>58</v>
      </c>
      <c r="E21" s="10">
        <v>100</v>
      </c>
      <c r="F21" s="9">
        <v>43</v>
      </c>
      <c r="G21" s="26">
        <v>74.14</v>
      </c>
      <c r="H21" s="9">
        <v>15</v>
      </c>
      <c r="I21" s="26">
        <v>25.86</v>
      </c>
      <c r="J21" s="11">
        <v>213180500</v>
      </c>
      <c r="K21" s="10">
        <v>100</v>
      </c>
      <c r="L21" s="11">
        <v>156137500</v>
      </c>
      <c r="M21" s="26">
        <v>73.239999999999995</v>
      </c>
      <c r="N21" s="11">
        <v>57043000</v>
      </c>
      <c r="O21" s="26">
        <v>26.76</v>
      </c>
    </row>
    <row r="22" spans="1:15">
      <c r="A22" s="54" t="s">
        <v>37</v>
      </c>
      <c r="B22" s="54"/>
      <c r="C22" s="12" t="s">
        <v>38</v>
      </c>
      <c r="D22" s="9">
        <v>29</v>
      </c>
      <c r="E22" s="10">
        <v>100</v>
      </c>
      <c r="F22" s="9">
        <v>20</v>
      </c>
      <c r="G22" s="26">
        <v>68.97</v>
      </c>
      <c r="H22" s="9">
        <v>9</v>
      </c>
      <c r="I22" s="26">
        <v>31.03</v>
      </c>
      <c r="J22" s="11">
        <v>40806000</v>
      </c>
      <c r="K22" s="10">
        <v>100</v>
      </c>
      <c r="L22" s="11">
        <v>36576000</v>
      </c>
      <c r="M22" s="26">
        <v>89.63</v>
      </c>
      <c r="N22" s="11">
        <v>4230000</v>
      </c>
      <c r="O22" s="26">
        <v>10.37</v>
      </c>
    </row>
    <row r="23" spans="1:15">
      <c r="A23" s="54" t="s">
        <v>39</v>
      </c>
      <c r="B23" s="54"/>
      <c r="C23" s="12" t="s">
        <v>40</v>
      </c>
      <c r="D23" s="9">
        <v>62</v>
      </c>
      <c r="E23" s="10">
        <v>100</v>
      </c>
      <c r="F23" s="9">
        <v>41</v>
      </c>
      <c r="G23" s="26">
        <v>66.13</v>
      </c>
      <c r="H23" s="9">
        <v>21</v>
      </c>
      <c r="I23" s="26">
        <v>33.869999999999997</v>
      </c>
      <c r="J23" s="11">
        <v>101546867</v>
      </c>
      <c r="K23" s="10">
        <v>100</v>
      </c>
      <c r="L23" s="11">
        <v>78300000</v>
      </c>
      <c r="M23" s="26">
        <v>77.11</v>
      </c>
      <c r="N23" s="11">
        <v>23246867</v>
      </c>
      <c r="O23" s="26">
        <v>22.89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2</v>
      </c>
      <c r="G24" s="26">
        <v>25</v>
      </c>
      <c r="H24" s="9">
        <v>6</v>
      </c>
      <c r="I24" s="26">
        <v>75</v>
      </c>
      <c r="J24" s="11">
        <v>7460000</v>
      </c>
      <c r="K24" s="10">
        <v>100</v>
      </c>
      <c r="L24" s="11">
        <v>1030000</v>
      </c>
      <c r="M24" s="26">
        <v>13.81</v>
      </c>
      <c r="N24" s="11">
        <v>6430000</v>
      </c>
      <c r="O24" s="26">
        <v>86.19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14</v>
      </c>
      <c r="G25" s="26">
        <v>70</v>
      </c>
      <c r="H25" s="9">
        <v>6</v>
      </c>
      <c r="I25" s="26">
        <v>30</v>
      </c>
      <c r="J25" s="11">
        <v>29041000</v>
      </c>
      <c r="K25" s="10">
        <v>100</v>
      </c>
      <c r="L25" s="11">
        <v>14841000</v>
      </c>
      <c r="M25" s="26">
        <v>51.1</v>
      </c>
      <c r="N25" s="11">
        <v>14200000</v>
      </c>
      <c r="O25" s="26">
        <v>48.9</v>
      </c>
    </row>
    <row r="26" spans="1:15">
      <c r="A26" s="54" t="s">
        <v>45</v>
      </c>
      <c r="B26" s="54"/>
      <c r="C26" s="12" t="s">
        <v>46</v>
      </c>
      <c r="D26" s="9">
        <v>6</v>
      </c>
      <c r="E26" s="10">
        <v>100</v>
      </c>
      <c r="F26" s="9">
        <v>3</v>
      </c>
      <c r="G26" s="26">
        <v>50</v>
      </c>
      <c r="H26" s="9">
        <v>3</v>
      </c>
      <c r="I26" s="26">
        <v>50</v>
      </c>
      <c r="J26" s="11">
        <v>25605000</v>
      </c>
      <c r="K26" s="10">
        <v>100</v>
      </c>
      <c r="L26" s="11">
        <v>25200000</v>
      </c>
      <c r="M26" s="26">
        <v>98.42</v>
      </c>
      <c r="N26" s="11">
        <v>405000</v>
      </c>
      <c r="O26" s="26">
        <v>1.58</v>
      </c>
    </row>
    <row r="27" spans="1:15">
      <c r="A27" s="54" t="s">
        <v>47</v>
      </c>
      <c r="B27" s="54"/>
      <c r="C27" s="12" t="s">
        <v>48</v>
      </c>
      <c r="D27" s="9">
        <v>28</v>
      </c>
      <c r="E27" s="10">
        <v>100</v>
      </c>
      <c r="F27" s="9">
        <v>18</v>
      </c>
      <c r="G27" s="26">
        <v>64.290000000000006</v>
      </c>
      <c r="H27" s="9">
        <v>10</v>
      </c>
      <c r="I27" s="26">
        <v>35.71</v>
      </c>
      <c r="J27" s="11">
        <v>55250000</v>
      </c>
      <c r="K27" s="10">
        <v>100</v>
      </c>
      <c r="L27" s="11">
        <v>15100000</v>
      </c>
      <c r="M27" s="26">
        <v>27.33</v>
      </c>
      <c r="N27" s="11">
        <v>40150000</v>
      </c>
      <c r="O27" s="26">
        <v>72.67</v>
      </c>
    </row>
    <row r="28" spans="1:15">
      <c r="A28" s="54" t="s">
        <v>49</v>
      </c>
      <c r="B28" s="54"/>
      <c r="C28" s="12" t="s">
        <v>50</v>
      </c>
      <c r="D28" s="9">
        <v>95</v>
      </c>
      <c r="E28" s="10">
        <v>100</v>
      </c>
      <c r="F28" s="9">
        <v>68</v>
      </c>
      <c r="G28" s="26">
        <v>71.58</v>
      </c>
      <c r="H28" s="9">
        <v>27</v>
      </c>
      <c r="I28" s="26">
        <v>28.42</v>
      </c>
      <c r="J28" s="11">
        <v>275731186</v>
      </c>
      <c r="K28" s="10">
        <v>100</v>
      </c>
      <c r="L28" s="11">
        <v>205831186</v>
      </c>
      <c r="M28" s="26">
        <v>74.650000000000006</v>
      </c>
      <c r="N28" s="11">
        <v>69900000</v>
      </c>
      <c r="O28" s="26">
        <v>25.35</v>
      </c>
    </row>
    <row r="29" spans="1:15">
      <c r="A29" s="54" t="s">
        <v>51</v>
      </c>
      <c r="B29" s="54"/>
      <c r="C29" s="12" t="s">
        <v>52</v>
      </c>
      <c r="D29" s="9">
        <v>33</v>
      </c>
      <c r="E29" s="10">
        <v>100</v>
      </c>
      <c r="F29" s="9">
        <v>27</v>
      </c>
      <c r="G29" s="26">
        <v>81.819999999999993</v>
      </c>
      <c r="H29" s="9">
        <v>6</v>
      </c>
      <c r="I29" s="26">
        <v>18.18</v>
      </c>
      <c r="J29" s="11">
        <v>39998000</v>
      </c>
      <c r="K29" s="10">
        <v>100</v>
      </c>
      <c r="L29" s="11">
        <v>31338000</v>
      </c>
      <c r="M29" s="26">
        <v>78.349999999999994</v>
      </c>
      <c r="N29" s="11">
        <v>8660000</v>
      </c>
      <c r="O29" s="26">
        <v>21.65</v>
      </c>
    </row>
    <row r="30" spans="1:15">
      <c r="A30" s="47" t="s">
        <v>53</v>
      </c>
      <c r="B30" s="47"/>
      <c r="C30" s="12" t="s">
        <v>54</v>
      </c>
      <c r="D30" s="9">
        <v>14</v>
      </c>
      <c r="E30" s="10">
        <v>100</v>
      </c>
      <c r="F30" s="9">
        <v>11</v>
      </c>
      <c r="G30" s="26">
        <v>78.569999999999993</v>
      </c>
      <c r="H30" s="9">
        <v>3</v>
      </c>
      <c r="I30" s="26">
        <v>21.43</v>
      </c>
      <c r="J30" s="11">
        <v>43710000</v>
      </c>
      <c r="K30" s="10">
        <v>100</v>
      </c>
      <c r="L30" s="11">
        <v>29810000</v>
      </c>
      <c r="M30" s="26">
        <v>68.2</v>
      </c>
      <c r="N30" s="11">
        <v>13900000</v>
      </c>
      <c r="O30" s="26">
        <v>31.8</v>
      </c>
    </row>
    <row r="31" spans="1:15">
      <c r="A31" s="68" t="s">
        <v>55</v>
      </c>
      <c r="B31" s="68"/>
      <c r="C31" s="13" t="s">
        <v>56</v>
      </c>
      <c r="D31" s="9">
        <v>12</v>
      </c>
      <c r="E31" s="10">
        <v>100</v>
      </c>
      <c r="F31" s="9">
        <v>9</v>
      </c>
      <c r="G31" s="26">
        <v>75</v>
      </c>
      <c r="H31" s="9">
        <v>3</v>
      </c>
      <c r="I31" s="26">
        <v>25</v>
      </c>
      <c r="J31" s="11">
        <v>39610000</v>
      </c>
      <c r="K31" s="10">
        <v>100</v>
      </c>
      <c r="L31" s="11">
        <v>25710000</v>
      </c>
      <c r="M31" s="26">
        <v>64.91</v>
      </c>
      <c r="N31" s="9">
        <v>13900000</v>
      </c>
      <c r="O31" s="26">
        <v>35.090000000000003</v>
      </c>
    </row>
    <row r="32" spans="1:15">
      <c r="A32" s="75" t="s">
        <v>57</v>
      </c>
      <c r="B32" s="75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4100000</v>
      </c>
      <c r="K32" s="10">
        <v>100</v>
      </c>
      <c r="L32" s="11">
        <v>4100000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137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138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F8A2-97CB-4BD2-829D-69E039407B44}">
  <dimension ref="A1:P44"/>
  <sheetViews>
    <sheetView topLeftCell="A2" workbookViewId="0">
      <selection activeCell="R30" sqref="R30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0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2866</v>
      </c>
      <c r="E8" s="10">
        <v>100</v>
      </c>
      <c r="F8" s="9">
        <v>1868</v>
      </c>
      <c r="G8" s="26">
        <v>65.180000000000007</v>
      </c>
      <c r="H8" s="9">
        <v>998</v>
      </c>
      <c r="I8" s="43">
        <v>34.82</v>
      </c>
      <c r="J8" s="11">
        <v>8676711633</v>
      </c>
      <c r="K8" s="10">
        <v>100</v>
      </c>
      <c r="L8" s="11">
        <v>6667508013</v>
      </c>
      <c r="M8" s="26">
        <v>76.84</v>
      </c>
      <c r="N8" s="11">
        <v>2009203620</v>
      </c>
      <c r="O8" s="31">
        <v>23.16</v>
      </c>
    </row>
    <row r="9" spans="1:15">
      <c r="A9" s="46" t="s">
        <v>11</v>
      </c>
      <c r="B9" s="47"/>
      <c r="C9" s="12" t="s">
        <v>12</v>
      </c>
      <c r="D9" s="9">
        <v>2859</v>
      </c>
      <c r="E9" s="10">
        <v>100</v>
      </c>
      <c r="F9" s="9">
        <v>1861</v>
      </c>
      <c r="G9" s="26">
        <v>65.09</v>
      </c>
      <c r="H9" s="9">
        <v>998</v>
      </c>
      <c r="I9" s="40">
        <v>34.909999999999997</v>
      </c>
      <c r="J9" s="11">
        <v>8665711633</v>
      </c>
      <c r="K9" s="10">
        <v>100</v>
      </c>
      <c r="L9" s="11">
        <v>6656508013</v>
      </c>
      <c r="M9" s="26">
        <v>76.81</v>
      </c>
      <c r="N9" s="11">
        <v>2009203620</v>
      </c>
      <c r="O9" s="31">
        <v>23.19</v>
      </c>
    </row>
    <row r="10" spans="1:15">
      <c r="A10" s="53" t="s">
        <v>13</v>
      </c>
      <c r="B10" s="54"/>
      <c r="C10" s="12" t="s">
        <v>14</v>
      </c>
      <c r="D10" s="9">
        <v>497</v>
      </c>
      <c r="E10" s="10">
        <v>100</v>
      </c>
      <c r="F10" s="9">
        <v>314</v>
      </c>
      <c r="G10" s="26">
        <v>63.18</v>
      </c>
      <c r="H10" s="9">
        <v>183</v>
      </c>
      <c r="I10" s="40">
        <v>36.82</v>
      </c>
      <c r="J10" s="11">
        <v>1116427493</v>
      </c>
      <c r="K10" s="10">
        <v>100</v>
      </c>
      <c r="L10" s="11">
        <v>864778552</v>
      </c>
      <c r="M10" s="26">
        <v>77.459999999999994</v>
      </c>
      <c r="N10" s="11">
        <v>251648941</v>
      </c>
      <c r="O10" s="31">
        <v>22.54</v>
      </c>
    </row>
    <row r="11" spans="1:15">
      <c r="A11" s="53" t="s">
        <v>15</v>
      </c>
      <c r="B11" s="54"/>
      <c r="C11" s="12" t="s">
        <v>16</v>
      </c>
      <c r="D11" s="9">
        <v>690</v>
      </c>
      <c r="E11" s="10">
        <v>100</v>
      </c>
      <c r="F11" s="9">
        <v>460</v>
      </c>
      <c r="G11" s="26">
        <v>66.67</v>
      </c>
      <c r="H11" s="9">
        <v>230</v>
      </c>
      <c r="I11" s="40">
        <v>33.33</v>
      </c>
      <c r="J11" s="11">
        <v>3443473861</v>
      </c>
      <c r="K11" s="10">
        <v>100</v>
      </c>
      <c r="L11" s="11">
        <v>2916733223</v>
      </c>
      <c r="M11" s="26">
        <v>84.7</v>
      </c>
      <c r="N11" s="11">
        <v>526740638</v>
      </c>
      <c r="O11" s="31">
        <v>15.3</v>
      </c>
    </row>
    <row r="12" spans="1:15">
      <c r="A12" s="53" t="s">
        <v>17</v>
      </c>
      <c r="B12" s="54"/>
      <c r="C12" s="12" t="s">
        <v>18</v>
      </c>
      <c r="D12" s="9">
        <v>264</v>
      </c>
      <c r="E12" s="10">
        <v>100</v>
      </c>
      <c r="F12" s="9">
        <v>164</v>
      </c>
      <c r="G12" s="26">
        <v>62.12</v>
      </c>
      <c r="H12" s="9">
        <v>100</v>
      </c>
      <c r="I12" s="40">
        <v>37.880000000000003</v>
      </c>
      <c r="J12" s="11">
        <v>588670235</v>
      </c>
      <c r="K12" s="10">
        <v>100</v>
      </c>
      <c r="L12" s="11">
        <v>340466735</v>
      </c>
      <c r="M12" s="26">
        <v>57.84</v>
      </c>
      <c r="N12" s="11">
        <v>248203500</v>
      </c>
      <c r="O12" s="31">
        <v>42.16</v>
      </c>
    </row>
    <row r="13" spans="1:15">
      <c r="A13" s="53" t="s">
        <v>19</v>
      </c>
      <c r="B13" s="54"/>
      <c r="C13" s="12" t="s">
        <v>20</v>
      </c>
      <c r="D13" s="9">
        <v>483</v>
      </c>
      <c r="E13" s="10">
        <v>100</v>
      </c>
      <c r="F13" s="9">
        <v>317</v>
      </c>
      <c r="G13" s="26">
        <v>65.63</v>
      </c>
      <c r="H13" s="9">
        <v>166</v>
      </c>
      <c r="I13" s="40">
        <v>34.369999999999997</v>
      </c>
      <c r="J13" s="11">
        <v>1373588663</v>
      </c>
      <c r="K13" s="10">
        <v>100</v>
      </c>
      <c r="L13" s="11">
        <v>824392503</v>
      </c>
      <c r="M13" s="26">
        <v>60.02</v>
      </c>
      <c r="N13" s="11">
        <v>549196160</v>
      </c>
      <c r="O13" s="31">
        <v>39.979999999999997</v>
      </c>
    </row>
    <row r="14" spans="1:15">
      <c r="A14" s="53" t="s">
        <v>21</v>
      </c>
      <c r="B14" s="54"/>
      <c r="C14" s="12" t="s">
        <v>22</v>
      </c>
      <c r="D14" s="9">
        <v>188</v>
      </c>
      <c r="E14" s="10">
        <v>100</v>
      </c>
      <c r="F14" s="9">
        <v>118</v>
      </c>
      <c r="G14" s="26">
        <v>62.77</v>
      </c>
      <c r="H14" s="9">
        <v>70</v>
      </c>
      <c r="I14" s="40">
        <v>37.229999999999997</v>
      </c>
      <c r="J14" s="11">
        <v>361779350</v>
      </c>
      <c r="K14" s="10">
        <v>100</v>
      </c>
      <c r="L14" s="11">
        <v>288086000</v>
      </c>
      <c r="M14" s="26">
        <v>79.63</v>
      </c>
      <c r="N14" s="11">
        <v>73693350</v>
      </c>
      <c r="O14" s="31">
        <v>20.37</v>
      </c>
    </row>
    <row r="15" spans="1:15">
      <c r="A15" s="46" t="s">
        <v>23</v>
      </c>
      <c r="B15" s="47"/>
      <c r="C15" s="12" t="s">
        <v>24</v>
      </c>
      <c r="D15" s="9">
        <v>302</v>
      </c>
      <c r="E15" s="10">
        <v>100</v>
      </c>
      <c r="F15" s="9">
        <v>194</v>
      </c>
      <c r="G15" s="26">
        <v>64.239999999999995</v>
      </c>
      <c r="H15" s="9">
        <v>108</v>
      </c>
      <c r="I15" s="40">
        <v>35.76</v>
      </c>
      <c r="J15" s="11">
        <v>705909033</v>
      </c>
      <c r="K15" s="10">
        <v>100</v>
      </c>
      <c r="L15" s="11">
        <v>549960000</v>
      </c>
      <c r="M15" s="26">
        <v>77.91</v>
      </c>
      <c r="N15" s="11">
        <v>155949033</v>
      </c>
      <c r="O15" s="31">
        <v>22.09</v>
      </c>
    </row>
    <row r="16" spans="1:15">
      <c r="A16" s="53" t="s">
        <v>25</v>
      </c>
      <c r="B16" s="54"/>
      <c r="C16" s="12" t="s">
        <v>26</v>
      </c>
      <c r="D16" s="9">
        <v>26</v>
      </c>
      <c r="E16" s="10">
        <v>100</v>
      </c>
      <c r="F16" s="9">
        <v>19</v>
      </c>
      <c r="G16" s="26">
        <v>73.08</v>
      </c>
      <c r="H16" s="9">
        <v>7</v>
      </c>
      <c r="I16" s="40">
        <v>26.92</v>
      </c>
      <c r="J16" s="11">
        <v>54865000</v>
      </c>
      <c r="K16" s="10">
        <v>100</v>
      </c>
      <c r="L16" s="11">
        <v>27955000</v>
      </c>
      <c r="M16" s="26">
        <v>50.95</v>
      </c>
      <c r="N16" s="11">
        <v>26910000</v>
      </c>
      <c r="O16" s="31">
        <v>49.05</v>
      </c>
    </row>
    <row r="17" spans="1:15">
      <c r="A17" s="53" t="s">
        <v>27</v>
      </c>
      <c r="B17" s="54"/>
      <c r="C17" s="12" t="s">
        <v>28</v>
      </c>
      <c r="D17" s="9">
        <v>76</v>
      </c>
      <c r="E17" s="10">
        <v>100</v>
      </c>
      <c r="F17" s="9">
        <v>52</v>
      </c>
      <c r="G17" s="26">
        <v>68.42</v>
      </c>
      <c r="H17" s="9">
        <v>24</v>
      </c>
      <c r="I17" s="40">
        <v>31.58</v>
      </c>
      <c r="J17" s="11">
        <v>164647998</v>
      </c>
      <c r="K17" s="10">
        <v>100</v>
      </c>
      <c r="L17" s="11">
        <v>129741000</v>
      </c>
      <c r="M17" s="26">
        <v>78.8</v>
      </c>
      <c r="N17" s="11">
        <v>34906998</v>
      </c>
      <c r="O17" s="31">
        <v>21.2</v>
      </c>
    </row>
    <row r="18" spans="1:15">
      <c r="A18" s="53" t="s">
        <v>29</v>
      </c>
      <c r="B18" s="54"/>
      <c r="C18" s="12" t="s">
        <v>30</v>
      </c>
      <c r="D18" s="9">
        <v>32</v>
      </c>
      <c r="E18" s="10">
        <v>100</v>
      </c>
      <c r="F18" s="9">
        <v>23</v>
      </c>
      <c r="G18" s="26">
        <v>71.88</v>
      </c>
      <c r="H18" s="9">
        <v>9</v>
      </c>
      <c r="I18" s="40">
        <v>28.13</v>
      </c>
      <c r="J18" s="11">
        <v>71745000</v>
      </c>
      <c r="K18" s="10">
        <v>100</v>
      </c>
      <c r="L18" s="11">
        <v>57645000</v>
      </c>
      <c r="M18" s="26">
        <v>80.349999999999994</v>
      </c>
      <c r="N18" s="11">
        <v>14100000</v>
      </c>
      <c r="O18" s="31">
        <v>19.649999999999999</v>
      </c>
    </row>
    <row r="19" spans="1:15">
      <c r="A19" s="53" t="s">
        <v>31</v>
      </c>
      <c r="B19" s="54"/>
      <c r="C19" s="12" t="s">
        <v>32</v>
      </c>
      <c r="D19" s="9">
        <v>73</v>
      </c>
      <c r="E19" s="10">
        <v>100</v>
      </c>
      <c r="F19" s="9">
        <v>48</v>
      </c>
      <c r="G19" s="26">
        <v>65.75</v>
      </c>
      <c r="H19" s="9">
        <v>25</v>
      </c>
      <c r="I19" s="40">
        <v>34.25</v>
      </c>
      <c r="J19" s="11">
        <v>130290000</v>
      </c>
      <c r="K19" s="10">
        <v>100</v>
      </c>
      <c r="L19" s="11">
        <v>102680000</v>
      </c>
      <c r="M19" s="26">
        <v>78.81</v>
      </c>
      <c r="N19" s="11">
        <v>27610000</v>
      </c>
      <c r="O19" s="31">
        <v>21.19</v>
      </c>
    </row>
    <row r="20" spans="1:15">
      <c r="A20" s="53" t="s">
        <v>33</v>
      </c>
      <c r="B20" s="54"/>
      <c r="C20" s="12" t="s">
        <v>34</v>
      </c>
      <c r="D20" s="9">
        <v>18</v>
      </c>
      <c r="E20" s="10">
        <v>100</v>
      </c>
      <c r="F20" s="9">
        <v>11</v>
      </c>
      <c r="G20" s="26">
        <v>61.11</v>
      </c>
      <c r="H20" s="9">
        <v>7</v>
      </c>
      <c r="I20" s="40">
        <v>38.89</v>
      </c>
      <c r="J20" s="11">
        <v>48300000</v>
      </c>
      <c r="K20" s="10">
        <v>100</v>
      </c>
      <c r="L20" s="11">
        <v>42800000</v>
      </c>
      <c r="M20" s="26">
        <v>88.61</v>
      </c>
      <c r="N20" s="11">
        <v>5500000</v>
      </c>
      <c r="O20" s="31">
        <v>11.39</v>
      </c>
    </row>
    <row r="21" spans="1:15">
      <c r="A21" s="53" t="s">
        <v>35</v>
      </c>
      <c r="B21" s="54"/>
      <c r="C21" s="12" t="s">
        <v>36</v>
      </c>
      <c r="D21" s="9">
        <v>37</v>
      </c>
      <c r="E21" s="10">
        <v>100</v>
      </c>
      <c r="F21" s="9">
        <v>31</v>
      </c>
      <c r="G21" s="26">
        <v>83.78</v>
      </c>
      <c r="H21" s="9">
        <v>6</v>
      </c>
      <c r="I21" s="40">
        <v>16.22</v>
      </c>
      <c r="J21" s="11">
        <v>139395000</v>
      </c>
      <c r="K21" s="10">
        <v>100</v>
      </c>
      <c r="L21" s="11">
        <v>128060000</v>
      </c>
      <c r="M21" s="26">
        <v>91.87</v>
      </c>
      <c r="N21" s="11">
        <v>11335000</v>
      </c>
      <c r="O21" s="31">
        <v>8.1300000000000008</v>
      </c>
    </row>
    <row r="22" spans="1:15">
      <c r="A22" s="53" t="s">
        <v>37</v>
      </c>
      <c r="B22" s="54"/>
      <c r="C22" s="12" t="s">
        <v>38</v>
      </c>
      <c r="D22" s="9">
        <v>12</v>
      </c>
      <c r="E22" s="10">
        <v>100</v>
      </c>
      <c r="F22" s="9">
        <v>8</v>
      </c>
      <c r="G22" s="26">
        <v>66.67</v>
      </c>
      <c r="H22" s="9">
        <v>4</v>
      </c>
      <c r="I22" s="40">
        <v>33.33</v>
      </c>
      <c r="J22" s="11">
        <v>12010000</v>
      </c>
      <c r="K22" s="10">
        <v>100</v>
      </c>
      <c r="L22" s="11">
        <v>9230000</v>
      </c>
      <c r="M22" s="26">
        <v>76.849999999999994</v>
      </c>
      <c r="N22" s="11">
        <v>2780000</v>
      </c>
      <c r="O22" s="31">
        <v>23.15</v>
      </c>
    </row>
    <row r="23" spans="1:15">
      <c r="A23" s="53" t="s">
        <v>39</v>
      </c>
      <c r="B23" s="54"/>
      <c r="C23" s="12" t="s">
        <v>40</v>
      </c>
      <c r="D23" s="9">
        <v>29</v>
      </c>
      <c r="E23" s="10">
        <v>100</v>
      </c>
      <c r="F23" s="9">
        <v>20</v>
      </c>
      <c r="G23" s="26">
        <v>68.97</v>
      </c>
      <c r="H23" s="9">
        <v>9</v>
      </c>
      <c r="I23" s="40">
        <v>31.03</v>
      </c>
      <c r="J23" s="11">
        <v>48230000</v>
      </c>
      <c r="K23" s="10">
        <v>100</v>
      </c>
      <c r="L23" s="11">
        <v>36250000</v>
      </c>
      <c r="M23" s="26">
        <v>75.16</v>
      </c>
      <c r="N23" s="11">
        <v>11980000</v>
      </c>
      <c r="O23" s="31">
        <v>24.84</v>
      </c>
    </row>
    <row r="24" spans="1:15">
      <c r="A24" s="53" t="s">
        <v>41</v>
      </c>
      <c r="B24" s="54"/>
      <c r="C24" s="12" t="s">
        <v>42</v>
      </c>
      <c r="D24" s="9">
        <v>5</v>
      </c>
      <c r="E24" s="10">
        <v>100</v>
      </c>
      <c r="F24" s="9">
        <v>3</v>
      </c>
      <c r="G24" s="26">
        <v>60</v>
      </c>
      <c r="H24" s="9">
        <v>2</v>
      </c>
      <c r="I24" s="40">
        <v>40</v>
      </c>
      <c r="J24" s="11">
        <v>10200000</v>
      </c>
      <c r="K24" s="10">
        <v>100</v>
      </c>
      <c r="L24" s="11">
        <v>8100000</v>
      </c>
      <c r="M24" s="26">
        <v>79.41</v>
      </c>
      <c r="N24" s="11">
        <v>2100000</v>
      </c>
      <c r="O24" s="31">
        <v>20.59</v>
      </c>
    </row>
    <row r="25" spans="1:15">
      <c r="A25" s="53" t="s">
        <v>43</v>
      </c>
      <c r="B25" s="54"/>
      <c r="C25" s="12" t="s">
        <v>44</v>
      </c>
      <c r="D25" s="9">
        <v>20</v>
      </c>
      <c r="E25" s="10">
        <v>100</v>
      </c>
      <c r="F25" s="9">
        <v>13</v>
      </c>
      <c r="G25" s="26">
        <v>65</v>
      </c>
      <c r="H25" s="9">
        <v>7</v>
      </c>
      <c r="I25" s="40">
        <v>35</v>
      </c>
      <c r="J25" s="11">
        <v>50840000</v>
      </c>
      <c r="K25" s="10">
        <v>100</v>
      </c>
      <c r="L25" s="11">
        <v>39800000</v>
      </c>
      <c r="M25" s="26">
        <v>78.28</v>
      </c>
      <c r="N25" s="11">
        <v>11040000</v>
      </c>
      <c r="O25" s="31">
        <v>21.72</v>
      </c>
    </row>
    <row r="26" spans="1:15">
      <c r="A26" s="53" t="s">
        <v>45</v>
      </c>
      <c r="B26" s="54"/>
      <c r="C26" s="12" t="s">
        <v>46</v>
      </c>
      <c r="D26" s="9">
        <v>6</v>
      </c>
      <c r="E26" s="10">
        <v>100</v>
      </c>
      <c r="F26" s="9">
        <v>4</v>
      </c>
      <c r="G26" s="26">
        <v>66.67</v>
      </c>
      <c r="H26" s="9">
        <v>2</v>
      </c>
      <c r="I26" s="40">
        <v>33.33</v>
      </c>
      <c r="J26" s="11">
        <v>44600000</v>
      </c>
      <c r="K26" s="10">
        <v>100</v>
      </c>
      <c r="L26" s="11">
        <v>37000000</v>
      </c>
      <c r="M26" s="26">
        <v>82.96</v>
      </c>
      <c r="N26" s="11">
        <v>7600000</v>
      </c>
      <c r="O26" s="31">
        <v>17.04</v>
      </c>
    </row>
    <row r="27" spans="1:15">
      <c r="A27" s="53" t="s">
        <v>47</v>
      </c>
      <c r="B27" s="54"/>
      <c r="C27" s="12" t="s">
        <v>48</v>
      </c>
      <c r="D27" s="9">
        <v>22</v>
      </c>
      <c r="E27" s="10">
        <v>100</v>
      </c>
      <c r="F27" s="9">
        <v>14</v>
      </c>
      <c r="G27" s="26">
        <v>63.64</v>
      </c>
      <c r="H27" s="9">
        <v>8</v>
      </c>
      <c r="I27" s="40">
        <v>36.36</v>
      </c>
      <c r="J27" s="11">
        <v>15510000</v>
      </c>
      <c r="K27" s="10">
        <v>100</v>
      </c>
      <c r="L27" s="11">
        <v>4260000</v>
      </c>
      <c r="M27" s="26">
        <v>27.47</v>
      </c>
      <c r="N27" s="11">
        <v>11250000</v>
      </c>
      <c r="O27" s="31">
        <v>72.53</v>
      </c>
    </row>
    <row r="28" spans="1:15">
      <c r="A28" s="53" t="s">
        <v>49</v>
      </c>
      <c r="B28" s="54"/>
      <c r="C28" s="12" t="s">
        <v>50</v>
      </c>
      <c r="D28" s="9">
        <v>59</v>
      </c>
      <c r="E28" s="10">
        <v>100</v>
      </c>
      <c r="F28" s="9">
        <v>40</v>
      </c>
      <c r="G28" s="26">
        <v>67.8</v>
      </c>
      <c r="H28" s="9">
        <v>19</v>
      </c>
      <c r="I28" s="40">
        <v>32.200000000000003</v>
      </c>
      <c r="J28" s="11">
        <v>246430000</v>
      </c>
      <c r="K28" s="10">
        <v>100</v>
      </c>
      <c r="L28" s="11">
        <v>227870000</v>
      </c>
      <c r="M28" s="26">
        <v>92.47</v>
      </c>
      <c r="N28" s="11">
        <v>18560000</v>
      </c>
      <c r="O28" s="31">
        <v>7.53</v>
      </c>
    </row>
    <row r="29" spans="1:15">
      <c r="A29" s="53" t="s">
        <v>51</v>
      </c>
      <c r="B29" s="54"/>
      <c r="C29" s="12" t="s">
        <v>52</v>
      </c>
      <c r="D29" s="9">
        <v>20</v>
      </c>
      <c r="E29" s="10">
        <v>100</v>
      </c>
      <c r="F29" s="9">
        <v>8</v>
      </c>
      <c r="G29" s="26">
        <v>40</v>
      </c>
      <c r="H29" s="9">
        <v>12</v>
      </c>
      <c r="I29" s="40">
        <v>60</v>
      </c>
      <c r="J29" s="11">
        <v>38800000</v>
      </c>
      <c r="K29" s="10">
        <v>100</v>
      </c>
      <c r="L29" s="11">
        <v>20700000</v>
      </c>
      <c r="M29" s="26">
        <v>53.35</v>
      </c>
      <c r="N29" s="11">
        <v>18100000</v>
      </c>
      <c r="O29" s="31">
        <v>46.65</v>
      </c>
    </row>
    <row r="30" spans="1:15">
      <c r="A30" s="46" t="s">
        <v>53</v>
      </c>
      <c r="B30" s="47"/>
      <c r="C30" s="12" t="s">
        <v>54</v>
      </c>
      <c r="D30" s="9">
        <v>7</v>
      </c>
      <c r="E30" s="10">
        <v>100</v>
      </c>
      <c r="F30" s="9">
        <v>7</v>
      </c>
      <c r="G30" s="26">
        <v>100</v>
      </c>
      <c r="H30" s="9">
        <v>0</v>
      </c>
      <c r="I30" s="40">
        <v>0</v>
      </c>
      <c r="J30" s="11">
        <v>11000000</v>
      </c>
      <c r="K30" s="10">
        <v>100</v>
      </c>
      <c r="L30" s="11">
        <v>11000000</v>
      </c>
      <c r="M30" s="26">
        <v>100</v>
      </c>
      <c r="N30" s="11">
        <v>0</v>
      </c>
      <c r="O30" s="31">
        <v>0</v>
      </c>
    </row>
    <row r="31" spans="1:15">
      <c r="A31" s="67" t="s">
        <v>55</v>
      </c>
      <c r="B31" s="68"/>
      <c r="C31" s="13" t="s">
        <v>56</v>
      </c>
      <c r="D31" s="9">
        <v>6</v>
      </c>
      <c r="E31" s="10">
        <v>100</v>
      </c>
      <c r="F31" s="9">
        <v>6</v>
      </c>
      <c r="G31" s="26">
        <v>100</v>
      </c>
      <c r="H31" s="9">
        <v>0</v>
      </c>
      <c r="I31" s="40">
        <v>0</v>
      </c>
      <c r="J31" s="11">
        <v>8000000</v>
      </c>
      <c r="K31" s="10">
        <v>100</v>
      </c>
      <c r="L31" s="11">
        <v>8000000</v>
      </c>
      <c r="M31" s="26">
        <v>100</v>
      </c>
      <c r="N31" s="9">
        <v>0</v>
      </c>
      <c r="O31" s="31">
        <v>0</v>
      </c>
    </row>
    <row r="32" spans="1:15" ht="17.25" thickBot="1">
      <c r="A32" s="69" t="s">
        <v>57</v>
      </c>
      <c r="B32" s="70"/>
      <c r="C32" s="32" t="s">
        <v>58</v>
      </c>
      <c r="D32" s="33">
        <v>1</v>
      </c>
      <c r="E32" s="34">
        <v>100</v>
      </c>
      <c r="F32" s="33">
        <v>1</v>
      </c>
      <c r="G32" s="35">
        <v>100</v>
      </c>
      <c r="H32" s="33">
        <v>0</v>
      </c>
      <c r="I32" s="42">
        <v>0</v>
      </c>
      <c r="J32" s="37">
        <v>3000000</v>
      </c>
      <c r="K32" s="34">
        <v>100</v>
      </c>
      <c r="L32" s="37">
        <v>3000000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J6:K6"/>
    <mergeCell ref="L6:M6"/>
    <mergeCell ref="N6:O6"/>
    <mergeCell ref="A8:B8"/>
    <mergeCell ref="A9:B9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</mergeCells>
  <phoneticPr fontId="18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575DE-C758-4E8A-92D9-EE0F2D8A9C91}">
  <dimension ref="A1:P44"/>
  <sheetViews>
    <sheetView zoomScale="90" zoomScaleNormal="90" workbookViewId="0">
      <selection activeCell="S26" sqref="S2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3848</v>
      </c>
      <c r="E8" s="10">
        <v>100</v>
      </c>
      <c r="F8" s="9">
        <v>2448</v>
      </c>
      <c r="G8" s="26">
        <v>63.62</v>
      </c>
      <c r="H8" s="9">
        <v>1400</v>
      </c>
      <c r="I8" s="26">
        <v>36.380000000000003</v>
      </c>
      <c r="J8" s="11">
        <v>12486892819</v>
      </c>
      <c r="K8" s="10">
        <v>100</v>
      </c>
      <c r="L8" s="11">
        <v>9309311472</v>
      </c>
      <c r="M8" s="26">
        <v>74.55</v>
      </c>
      <c r="N8" s="11">
        <v>3177581347</v>
      </c>
      <c r="O8" s="26">
        <v>25.45</v>
      </c>
    </row>
    <row r="9" spans="1:15">
      <c r="A9" s="47" t="s">
        <v>11</v>
      </c>
      <c r="B9" s="47"/>
      <c r="C9" s="12" t="s">
        <v>12</v>
      </c>
      <c r="D9" s="9">
        <v>3833</v>
      </c>
      <c r="E9" s="10">
        <v>100</v>
      </c>
      <c r="F9" s="9">
        <v>2440</v>
      </c>
      <c r="G9" s="26">
        <v>63.66</v>
      </c>
      <c r="H9" s="9">
        <v>1393</v>
      </c>
      <c r="I9" s="26">
        <v>36.340000000000003</v>
      </c>
      <c r="J9" s="11">
        <v>12462042819</v>
      </c>
      <c r="K9" s="10">
        <v>100</v>
      </c>
      <c r="L9" s="11">
        <v>9289461472</v>
      </c>
      <c r="M9" s="26">
        <v>74.540000000000006</v>
      </c>
      <c r="N9" s="11">
        <v>3172581347</v>
      </c>
      <c r="O9" s="26">
        <v>25.46</v>
      </c>
    </row>
    <row r="10" spans="1:15">
      <c r="A10" s="54" t="s">
        <v>13</v>
      </c>
      <c r="B10" s="54"/>
      <c r="C10" s="12" t="s">
        <v>14</v>
      </c>
      <c r="D10" s="9">
        <v>637</v>
      </c>
      <c r="E10" s="10">
        <v>100</v>
      </c>
      <c r="F10" s="9">
        <v>399</v>
      </c>
      <c r="G10" s="26">
        <v>62.64</v>
      </c>
      <c r="H10" s="9">
        <v>238</v>
      </c>
      <c r="I10" s="26">
        <v>37.36</v>
      </c>
      <c r="J10" s="11">
        <v>1291647904</v>
      </c>
      <c r="K10" s="10">
        <v>100</v>
      </c>
      <c r="L10" s="11">
        <v>810403064</v>
      </c>
      <c r="M10" s="26">
        <v>62.74</v>
      </c>
      <c r="N10" s="11">
        <v>481244840</v>
      </c>
      <c r="O10" s="26">
        <v>37.26</v>
      </c>
    </row>
    <row r="11" spans="1:15">
      <c r="A11" s="54" t="s">
        <v>15</v>
      </c>
      <c r="B11" s="54"/>
      <c r="C11" s="12" t="s">
        <v>16</v>
      </c>
      <c r="D11" s="9">
        <v>949</v>
      </c>
      <c r="E11" s="10">
        <v>100</v>
      </c>
      <c r="F11" s="9">
        <v>582</v>
      </c>
      <c r="G11" s="26">
        <v>61.33</v>
      </c>
      <c r="H11" s="9">
        <v>367</v>
      </c>
      <c r="I11" s="26">
        <v>38.67</v>
      </c>
      <c r="J11" s="11">
        <v>3761258025</v>
      </c>
      <c r="K11" s="10">
        <v>100</v>
      </c>
      <c r="L11" s="11">
        <v>2715396425</v>
      </c>
      <c r="M11" s="26">
        <v>72.19</v>
      </c>
      <c r="N11" s="11">
        <v>1045861600</v>
      </c>
      <c r="O11" s="26">
        <v>27.81</v>
      </c>
    </row>
    <row r="12" spans="1:15">
      <c r="A12" s="54" t="s">
        <v>17</v>
      </c>
      <c r="B12" s="54"/>
      <c r="C12" s="12" t="s">
        <v>18</v>
      </c>
      <c r="D12" s="9">
        <v>364</v>
      </c>
      <c r="E12" s="10">
        <v>100</v>
      </c>
      <c r="F12" s="9">
        <v>254</v>
      </c>
      <c r="G12" s="26">
        <v>69.78</v>
      </c>
      <c r="H12" s="9">
        <v>110</v>
      </c>
      <c r="I12" s="26">
        <v>30.22</v>
      </c>
      <c r="J12" s="11">
        <v>842669010</v>
      </c>
      <c r="K12" s="10">
        <v>100</v>
      </c>
      <c r="L12" s="11">
        <v>647388554</v>
      </c>
      <c r="M12" s="26">
        <v>76.83</v>
      </c>
      <c r="N12" s="11">
        <v>195280456</v>
      </c>
      <c r="O12" s="26">
        <v>23.17</v>
      </c>
    </row>
    <row r="13" spans="1:15">
      <c r="A13" s="54" t="s">
        <v>19</v>
      </c>
      <c r="B13" s="54"/>
      <c r="C13" s="12" t="s">
        <v>20</v>
      </c>
      <c r="D13" s="9">
        <v>705</v>
      </c>
      <c r="E13" s="10">
        <v>100</v>
      </c>
      <c r="F13" s="9">
        <v>450</v>
      </c>
      <c r="G13" s="26">
        <v>63.83</v>
      </c>
      <c r="H13" s="9">
        <v>255</v>
      </c>
      <c r="I13" s="26">
        <v>36.17</v>
      </c>
      <c r="J13" s="11">
        <v>2724630365</v>
      </c>
      <c r="K13" s="10">
        <v>100</v>
      </c>
      <c r="L13" s="11">
        <v>2327700365</v>
      </c>
      <c r="M13" s="26">
        <v>85.43</v>
      </c>
      <c r="N13" s="11">
        <v>396930000</v>
      </c>
      <c r="O13" s="26">
        <v>14.57</v>
      </c>
    </row>
    <row r="14" spans="1:15">
      <c r="A14" s="54" t="s">
        <v>21</v>
      </c>
      <c r="B14" s="54"/>
      <c r="C14" s="12" t="s">
        <v>22</v>
      </c>
      <c r="D14" s="9">
        <v>241</v>
      </c>
      <c r="E14" s="10">
        <v>100</v>
      </c>
      <c r="F14" s="9">
        <v>154</v>
      </c>
      <c r="G14" s="26">
        <v>63.9</v>
      </c>
      <c r="H14" s="9">
        <v>87</v>
      </c>
      <c r="I14" s="26">
        <v>36.1</v>
      </c>
      <c r="J14" s="11">
        <v>529153900</v>
      </c>
      <c r="K14" s="10">
        <v>100</v>
      </c>
      <c r="L14" s="11">
        <v>349363900</v>
      </c>
      <c r="M14" s="26">
        <v>66.02</v>
      </c>
      <c r="N14" s="11">
        <v>179790000</v>
      </c>
      <c r="O14" s="26">
        <v>33.979999999999997</v>
      </c>
    </row>
    <row r="15" spans="1:15">
      <c r="A15" s="47" t="s">
        <v>23</v>
      </c>
      <c r="B15" s="47"/>
      <c r="C15" s="12" t="s">
        <v>24</v>
      </c>
      <c r="D15" s="9">
        <v>357</v>
      </c>
      <c r="E15" s="10">
        <v>100</v>
      </c>
      <c r="F15" s="9">
        <v>237</v>
      </c>
      <c r="G15" s="26">
        <v>66.39</v>
      </c>
      <c r="H15" s="9">
        <v>120</v>
      </c>
      <c r="I15" s="26">
        <v>33.61</v>
      </c>
      <c r="J15" s="11">
        <v>1991331676</v>
      </c>
      <c r="K15" s="10">
        <v>100</v>
      </c>
      <c r="L15" s="11">
        <v>1570446676</v>
      </c>
      <c r="M15" s="26">
        <v>78.86</v>
      </c>
      <c r="N15" s="11">
        <v>420885000</v>
      </c>
      <c r="O15" s="26">
        <v>21.14</v>
      </c>
    </row>
    <row r="16" spans="1:15">
      <c r="A16" s="54" t="s">
        <v>25</v>
      </c>
      <c r="B16" s="54"/>
      <c r="C16" s="12" t="s">
        <v>26</v>
      </c>
      <c r="D16" s="9">
        <v>31</v>
      </c>
      <c r="E16" s="10">
        <v>100</v>
      </c>
      <c r="F16" s="9">
        <v>16</v>
      </c>
      <c r="G16" s="26">
        <v>51.61</v>
      </c>
      <c r="H16" s="9">
        <v>15</v>
      </c>
      <c r="I16" s="26">
        <v>48.39</v>
      </c>
      <c r="J16" s="11">
        <v>119265000</v>
      </c>
      <c r="K16" s="10">
        <v>100</v>
      </c>
      <c r="L16" s="11">
        <v>72505000</v>
      </c>
      <c r="M16" s="26">
        <v>60.79</v>
      </c>
      <c r="N16" s="11">
        <v>46760000</v>
      </c>
      <c r="O16" s="26">
        <v>39.21</v>
      </c>
    </row>
    <row r="17" spans="1:15">
      <c r="A17" s="54" t="s">
        <v>27</v>
      </c>
      <c r="B17" s="54"/>
      <c r="C17" s="12" t="s">
        <v>28</v>
      </c>
      <c r="D17" s="9">
        <v>96</v>
      </c>
      <c r="E17" s="10">
        <v>100</v>
      </c>
      <c r="F17" s="9">
        <v>61</v>
      </c>
      <c r="G17" s="26">
        <v>63.54</v>
      </c>
      <c r="H17" s="9">
        <v>35</v>
      </c>
      <c r="I17" s="26">
        <v>36.46</v>
      </c>
      <c r="J17" s="11">
        <v>232259141</v>
      </c>
      <c r="K17" s="10">
        <v>100</v>
      </c>
      <c r="L17" s="11">
        <v>170161000</v>
      </c>
      <c r="M17" s="26">
        <v>73.260000000000005</v>
      </c>
      <c r="N17" s="11">
        <v>62098141</v>
      </c>
      <c r="O17" s="26">
        <v>26.74</v>
      </c>
    </row>
    <row r="18" spans="1:15">
      <c r="A18" s="54" t="s">
        <v>29</v>
      </c>
      <c r="B18" s="54"/>
      <c r="C18" s="12" t="s">
        <v>30</v>
      </c>
      <c r="D18" s="9">
        <v>39</v>
      </c>
      <c r="E18" s="10">
        <v>100</v>
      </c>
      <c r="F18" s="9">
        <v>21</v>
      </c>
      <c r="G18" s="26">
        <v>53.85</v>
      </c>
      <c r="H18" s="9">
        <v>18</v>
      </c>
      <c r="I18" s="26">
        <v>46.15</v>
      </c>
      <c r="J18" s="11">
        <v>53791310</v>
      </c>
      <c r="K18" s="10">
        <v>100</v>
      </c>
      <c r="L18" s="11">
        <v>26020000</v>
      </c>
      <c r="M18" s="26">
        <v>48.37</v>
      </c>
      <c r="N18" s="11">
        <v>27771310</v>
      </c>
      <c r="O18" s="26">
        <v>51.63</v>
      </c>
    </row>
    <row r="19" spans="1:15">
      <c r="A19" s="54" t="s">
        <v>31</v>
      </c>
      <c r="B19" s="54"/>
      <c r="C19" s="12" t="s">
        <v>32</v>
      </c>
      <c r="D19" s="9">
        <v>107</v>
      </c>
      <c r="E19" s="10">
        <v>100</v>
      </c>
      <c r="F19" s="9">
        <v>69</v>
      </c>
      <c r="G19" s="26">
        <v>64.489999999999995</v>
      </c>
      <c r="H19" s="9">
        <v>38</v>
      </c>
      <c r="I19" s="26">
        <v>35.51</v>
      </c>
      <c r="J19" s="11">
        <v>390293888</v>
      </c>
      <c r="K19" s="10">
        <v>100</v>
      </c>
      <c r="L19" s="11">
        <v>210328888</v>
      </c>
      <c r="M19" s="26">
        <v>53.89</v>
      </c>
      <c r="N19" s="11">
        <v>179965000</v>
      </c>
      <c r="O19" s="26">
        <v>46.11</v>
      </c>
    </row>
    <row r="20" spans="1:15">
      <c r="A20" s="54" t="s">
        <v>33</v>
      </c>
      <c r="B20" s="54"/>
      <c r="C20" s="12" t="s">
        <v>34</v>
      </c>
      <c r="D20" s="9">
        <v>36</v>
      </c>
      <c r="E20" s="10">
        <v>100</v>
      </c>
      <c r="F20" s="9">
        <v>23</v>
      </c>
      <c r="G20" s="26">
        <v>63.89</v>
      </c>
      <c r="H20" s="9">
        <v>13</v>
      </c>
      <c r="I20" s="26">
        <v>36.11</v>
      </c>
      <c r="J20" s="11">
        <v>28510000</v>
      </c>
      <c r="K20" s="10">
        <v>100</v>
      </c>
      <c r="L20" s="11">
        <v>20050000</v>
      </c>
      <c r="M20" s="26">
        <v>70.33</v>
      </c>
      <c r="N20" s="11">
        <v>8460000</v>
      </c>
      <c r="O20" s="26">
        <v>29.67</v>
      </c>
    </row>
    <row r="21" spans="1:15">
      <c r="A21" s="54" t="s">
        <v>35</v>
      </c>
      <c r="B21" s="54"/>
      <c r="C21" s="12" t="s">
        <v>36</v>
      </c>
      <c r="D21" s="9">
        <v>42</v>
      </c>
      <c r="E21" s="10">
        <v>100</v>
      </c>
      <c r="F21" s="9">
        <v>28</v>
      </c>
      <c r="G21" s="26">
        <v>66.67</v>
      </c>
      <c r="H21" s="9">
        <v>14</v>
      </c>
      <c r="I21" s="26">
        <v>33.33</v>
      </c>
      <c r="J21" s="11">
        <v>112897600</v>
      </c>
      <c r="K21" s="10">
        <v>100</v>
      </c>
      <c r="L21" s="11">
        <v>96937600</v>
      </c>
      <c r="M21" s="26">
        <v>85.86</v>
      </c>
      <c r="N21" s="11">
        <v>15960000</v>
      </c>
      <c r="O21" s="26">
        <v>14.14</v>
      </c>
    </row>
    <row r="22" spans="1:15">
      <c r="A22" s="54" t="s">
        <v>37</v>
      </c>
      <c r="B22" s="54"/>
      <c r="C22" s="12" t="s">
        <v>38</v>
      </c>
      <c r="D22" s="9">
        <v>26</v>
      </c>
      <c r="E22" s="10">
        <v>100</v>
      </c>
      <c r="F22" s="9">
        <v>17</v>
      </c>
      <c r="G22" s="26">
        <v>65.38</v>
      </c>
      <c r="H22" s="9">
        <v>9</v>
      </c>
      <c r="I22" s="26">
        <v>34.619999999999997</v>
      </c>
      <c r="J22" s="11">
        <v>64275000</v>
      </c>
      <c r="K22" s="10">
        <v>100</v>
      </c>
      <c r="L22" s="11">
        <v>57365000</v>
      </c>
      <c r="M22" s="26">
        <v>89.25</v>
      </c>
      <c r="N22" s="11">
        <v>6910000</v>
      </c>
      <c r="O22" s="26">
        <v>10.75</v>
      </c>
    </row>
    <row r="23" spans="1:15">
      <c r="A23" s="54" t="s">
        <v>39</v>
      </c>
      <c r="B23" s="54"/>
      <c r="C23" s="12" t="s">
        <v>40</v>
      </c>
      <c r="D23" s="9">
        <v>54</v>
      </c>
      <c r="E23" s="10">
        <v>100</v>
      </c>
      <c r="F23" s="9">
        <v>39</v>
      </c>
      <c r="G23" s="26">
        <v>72.22</v>
      </c>
      <c r="H23" s="9">
        <v>15</v>
      </c>
      <c r="I23" s="26">
        <v>27.78</v>
      </c>
      <c r="J23" s="11">
        <v>66965000</v>
      </c>
      <c r="K23" s="10">
        <v>100</v>
      </c>
      <c r="L23" s="11">
        <v>46335000</v>
      </c>
      <c r="M23" s="26">
        <v>69.19</v>
      </c>
      <c r="N23" s="11">
        <v>20630000</v>
      </c>
      <c r="O23" s="26">
        <v>30.81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8</v>
      </c>
      <c r="G24" s="26">
        <v>57.14</v>
      </c>
      <c r="H24" s="9">
        <v>6</v>
      </c>
      <c r="I24" s="26">
        <v>42.86</v>
      </c>
      <c r="J24" s="11">
        <v>35060000</v>
      </c>
      <c r="K24" s="10">
        <v>100</v>
      </c>
      <c r="L24" s="11">
        <v>32430000</v>
      </c>
      <c r="M24" s="26">
        <v>92.5</v>
      </c>
      <c r="N24" s="11">
        <v>2630000</v>
      </c>
      <c r="O24" s="26">
        <v>7.5</v>
      </c>
    </row>
    <row r="25" spans="1:15">
      <c r="A25" s="54" t="s">
        <v>43</v>
      </c>
      <c r="B25" s="54"/>
      <c r="C25" s="12" t="s">
        <v>44</v>
      </c>
      <c r="D25" s="9">
        <v>13</v>
      </c>
      <c r="E25" s="10">
        <v>100</v>
      </c>
      <c r="F25" s="9">
        <v>4</v>
      </c>
      <c r="G25" s="26">
        <v>30.77</v>
      </c>
      <c r="H25" s="9">
        <v>9</v>
      </c>
      <c r="I25" s="26">
        <v>69.23</v>
      </c>
      <c r="J25" s="11">
        <v>12250000</v>
      </c>
      <c r="K25" s="10">
        <v>100</v>
      </c>
      <c r="L25" s="11">
        <v>8100000</v>
      </c>
      <c r="M25" s="26">
        <v>66.12</v>
      </c>
      <c r="N25" s="11">
        <v>4150000</v>
      </c>
      <c r="O25" s="26">
        <v>33.880000000000003</v>
      </c>
    </row>
    <row r="26" spans="1:15">
      <c r="A26" s="54" t="s">
        <v>45</v>
      </c>
      <c r="B26" s="54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500000</v>
      </c>
      <c r="K26" s="10">
        <v>100</v>
      </c>
      <c r="L26" s="11">
        <v>500000</v>
      </c>
      <c r="M26" s="26">
        <v>100</v>
      </c>
      <c r="N26" s="11">
        <v>0</v>
      </c>
      <c r="O26" s="26">
        <v>0</v>
      </c>
    </row>
    <row r="27" spans="1:15">
      <c r="A27" s="54" t="s">
        <v>47</v>
      </c>
      <c r="B27" s="54"/>
      <c r="C27" s="12" t="s">
        <v>48</v>
      </c>
      <c r="D27" s="9">
        <v>26</v>
      </c>
      <c r="E27" s="10">
        <v>100</v>
      </c>
      <c r="F27" s="9">
        <v>18</v>
      </c>
      <c r="G27" s="26">
        <v>69.23</v>
      </c>
      <c r="H27" s="9">
        <v>8</v>
      </c>
      <c r="I27" s="26">
        <v>30.77</v>
      </c>
      <c r="J27" s="11">
        <v>12400000</v>
      </c>
      <c r="K27" s="10">
        <v>100</v>
      </c>
      <c r="L27" s="11">
        <v>6900000</v>
      </c>
      <c r="M27" s="26">
        <v>55.65</v>
      </c>
      <c r="N27" s="11">
        <v>5500000</v>
      </c>
      <c r="O27" s="26">
        <v>44.35</v>
      </c>
    </row>
    <row r="28" spans="1:15">
      <c r="A28" s="54" t="s">
        <v>49</v>
      </c>
      <c r="B28" s="54"/>
      <c r="C28" s="12" t="s">
        <v>50</v>
      </c>
      <c r="D28" s="9">
        <v>64</v>
      </c>
      <c r="E28" s="10">
        <v>100</v>
      </c>
      <c r="F28" s="9">
        <v>40</v>
      </c>
      <c r="G28" s="26">
        <v>62.5</v>
      </c>
      <c r="H28" s="9">
        <v>24</v>
      </c>
      <c r="I28" s="26">
        <v>37.5</v>
      </c>
      <c r="J28" s="11">
        <v>132450000</v>
      </c>
      <c r="K28" s="10">
        <v>100</v>
      </c>
      <c r="L28" s="11">
        <v>65200000</v>
      </c>
      <c r="M28" s="26">
        <v>49.23</v>
      </c>
      <c r="N28" s="11">
        <v>67250000</v>
      </c>
      <c r="O28" s="26">
        <v>50.77</v>
      </c>
    </row>
    <row r="29" spans="1:15">
      <c r="A29" s="54" t="s">
        <v>51</v>
      </c>
      <c r="B29" s="54"/>
      <c r="C29" s="12" t="s">
        <v>52</v>
      </c>
      <c r="D29" s="9">
        <v>31</v>
      </c>
      <c r="E29" s="10">
        <v>100</v>
      </c>
      <c r="F29" s="9">
        <v>19</v>
      </c>
      <c r="G29" s="26">
        <v>61.29</v>
      </c>
      <c r="H29" s="9">
        <v>12</v>
      </c>
      <c r="I29" s="26">
        <v>38.71</v>
      </c>
      <c r="J29" s="11">
        <v>60435000</v>
      </c>
      <c r="K29" s="10">
        <v>100</v>
      </c>
      <c r="L29" s="11">
        <v>55930000</v>
      </c>
      <c r="M29" s="26">
        <v>92.55</v>
      </c>
      <c r="N29" s="11">
        <v>4505000</v>
      </c>
      <c r="O29" s="26">
        <v>7.45</v>
      </c>
    </row>
    <row r="30" spans="1:15">
      <c r="A30" s="47" t="s">
        <v>53</v>
      </c>
      <c r="B30" s="47"/>
      <c r="C30" s="12" t="s">
        <v>54</v>
      </c>
      <c r="D30" s="9">
        <v>15</v>
      </c>
      <c r="E30" s="10">
        <v>100</v>
      </c>
      <c r="F30" s="9">
        <v>8</v>
      </c>
      <c r="G30" s="26">
        <v>53.33</v>
      </c>
      <c r="H30" s="9">
        <v>7</v>
      </c>
      <c r="I30" s="26">
        <v>46.67</v>
      </c>
      <c r="J30" s="11">
        <v>24850000</v>
      </c>
      <c r="K30" s="10">
        <v>100</v>
      </c>
      <c r="L30" s="11">
        <v>19850000</v>
      </c>
      <c r="M30" s="26">
        <v>79.88</v>
      </c>
      <c r="N30" s="11">
        <v>5000000</v>
      </c>
      <c r="O30" s="26">
        <v>20.12</v>
      </c>
    </row>
    <row r="31" spans="1:15">
      <c r="A31" s="68" t="s">
        <v>55</v>
      </c>
      <c r="B31" s="68"/>
      <c r="C31" s="13" t="s">
        <v>56</v>
      </c>
      <c r="D31" s="9">
        <v>14</v>
      </c>
      <c r="E31" s="10">
        <v>100</v>
      </c>
      <c r="F31" s="9">
        <v>7</v>
      </c>
      <c r="G31" s="26">
        <v>50</v>
      </c>
      <c r="H31" s="9">
        <v>7</v>
      </c>
      <c r="I31" s="26">
        <v>50</v>
      </c>
      <c r="J31" s="11">
        <v>24750000</v>
      </c>
      <c r="K31" s="10">
        <v>100</v>
      </c>
      <c r="L31" s="11">
        <v>19750000</v>
      </c>
      <c r="M31" s="26">
        <v>79.8</v>
      </c>
      <c r="N31" s="9">
        <v>5000000</v>
      </c>
      <c r="O31" s="26">
        <v>20.2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</v>
      </c>
      <c r="K32" s="10">
        <v>100</v>
      </c>
      <c r="L32" s="11">
        <v>100000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121A-9E68-436D-B1C3-CE3548EB16C9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3933</v>
      </c>
      <c r="E8" s="10">
        <v>100</v>
      </c>
      <c r="F8" s="9">
        <v>2465</v>
      </c>
      <c r="G8" s="26">
        <v>62.67</v>
      </c>
      <c r="H8" s="9">
        <v>1468</v>
      </c>
      <c r="I8" s="26">
        <v>37.33</v>
      </c>
      <c r="J8" s="11">
        <v>11274071829</v>
      </c>
      <c r="K8" s="10">
        <v>100</v>
      </c>
      <c r="L8" s="11">
        <v>8114173940</v>
      </c>
      <c r="M8" s="26">
        <v>71.97</v>
      </c>
      <c r="N8" s="11">
        <v>3159897889</v>
      </c>
      <c r="O8" s="26">
        <v>28.03</v>
      </c>
    </row>
    <row r="9" spans="1:15">
      <c r="A9" s="47" t="s">
        <v>11</v>
      </c>
      <c r="B9" s="47"/>
      <c r="C9" s="12" t="s">
        <v>12</v>
      </c>
      <c r="D9" s="9">
        <v>3925</v>
      </c>
      <c r="E9" s="10">
        <v>100</v>
      </c>
      <c r="F9" s="9">
        <v>2461</v>
      </c>
      <c r="G9" s="26">
        <v>62.7</v>
      </c>
      <c r="H9" s="9">
        <v>1464</v>
      </c>
      <c r="I9" s="26">
        <v>37.299999999999997</v>
      </c>
      <c r="J9" s="11">
        <v>11247571829</v>
      </c>
      <c r="K9" s="10">
        <v>100</v>
      </c>
      <c r="L9" s="11">
        <v>8094973940</v>
      </c>
      <c r="M9" s="26">
        <v>71.97</v>
      </c>
      <c r="N9" s="11">
        <v>3152597889</v>
      </c>
      <c r="O9" s="26">
        <v>28.03</v>
      </c>
    </row>
    <row r="10" spans="1:15">
      <c r="A10" s="54" t="s">
        <v>13</v>
      </c>
      <c r="B10" s="54"/>
      <c r="C10" s="12" t="s">
        <v>14</v>
      </c>
      <c r="D10" s="9">
        <v>675</v>
      </c>
      <c r="E10" s="10">
        <v>100</v>
      </c>
      <c r="F10" s="9">
        <v>423</v>
      </c>
      <c r="G10" s="26">
        <v>62.67</v>
      </c>
      <c r="H10" s="9">
        <v>252</v>
      </c>
      <c r="I10" s="26">
        <v>37.33</v>
      </c>
      <c r="J10" s="11">
        <v>1488208406</v>
      </c>
      <c r="K10" s="10">
        <v>100</v>
      </c>
      <c r="L10" s="11">
        <v>951901287</v>
      </c>
      <c r="M10" s="26">
        <v>63.96</v>
      </c>
      <c r="N10" s="11">
        <v>536307119</v>
      </c>
      <c r="O10" s="26">
        <v>36.04</v>
      </c>
    </row>
    <row r="11" spans="1:15">
      <c r="A11" s="54" t="s">
        <v>15</v>
      </c>
      <c r="B11" s="54"/>
      <c r="C11" s="12" t="s">
        <v>16</v>
      </c>
      <c r="D11" s="9">
        <v>979</v>
      </c>
      <c r="E11" s="10">
        <v>100</v>
      </c>
      <c r="F11" s="9">
        <v>632</v>
      </c>
      <c r="G11" s="26">
        <v>64.56</v>
      </c>
      <c r="H11" s="9">
        <v>347</v>
      </c>
      <c r="I11" s="26">
        <v>35.44</v>
      </c>
      <c r="J11" s="11">
        <v>4263591397</v>
      </c>
      <c r="K11" s="10">
        <v>100</v>
      </c>
      <c r="L11" s="11">
        <v>3638823297</v>
      </c>
      <c r="M11" s="26">
        <v>85.35</v>
      </c>
      <c r="N11" s="11">
        <v>624768100</v>
      </c>
      <c r="O11" s="26">
        <v>14.65</v>
      </c>
    </row>
    <row r="12" spans="1:15">
      <c r="A12" s="54" t="s">
        <v>17</v>
      </c>
      <c r="B12" s="54"/>
      <c r="C12" s="12" t="s">
        <v>18</v>
      </c>
      <c r="D12" s="9">
        <v>365</v>
      </c>
      <c r="E12" s="10">
        <v>100</v>
      </c>
      <c r="F12" s="9">
        <v>222</v>
      </c>
      <c r="G12" s="26">
        <v>60.82</v>
      </c>
      <c r="H12" s="9">
        <v>143</v>
      </c>
      <c r="I12" s="26">
        <v>39.18</v>
      </c>
      <c r="J12" s="11">
        <v>855725199</v>
      </c>
      <c r="K12" s="10">
        <v>100</v>
      </c>
      <c r="L12" s="11">
        <v>617590199</v>
      </c>
      <c r="M12" s="26">
        <v>72.17</v>
      </c>
      <c r="N12" s="11">
        <v>238135000</v>
      </c>
      <c r="O12" s="26">
        <v>27.83</v>
      </c>
    </row>
    <row r="13" spans="1:15">
      <c r="A13" s="54" t="s">
        <v>19</v>
      </c>
      <c r="B13" s="54"/>
      <c r="C13" s="12" t="s">
        <v>20</v>
      </c>
      <c r="D13" s="9">
        <v>684</v>
      </c>
      <c r="E13" s="10">
        <v>100</v>
      </c>
      <c r="F13" s="9">
        <v>424</v>
      </c>
      <c r="G13" s="26">
        <v>61.99</v>
      </c>
      <c r="H13" s="9">
        <v>260</v>
      </c>
      <c r="I13" s="26">
        <v>38.01</v>
      </c>
      <c r="J13" s="11">
        <v>1262654254</v>
      </c>
      <c r="K13" s="10">
        <v>100</v>
      </c>
      <c r="L13" s="11">
        <v>928294254</v>
      </c>
      <c r="M13" s="26">
        <v>73.52</v>
      </c>
      <c r="N13" s="11">
        <v>334360000</v>
      </c>
      <c r="O13" s="26">
        <v>26.48</v>
      </c>
    </row>
    <row r="14" spans="1:15">
      <c r="A14" s="54" t="s">
        <v>21</v>
      </c>
      <c r="B14" s="54"/>
      <c r="C14" s="12" t="s">
        <v>22</v>
      </c>
      <c r="D14" s="9">
        <v>219</v>
      </c>
      <c r="E14" s="10">
        <v>100</v>
      </c>
      <c r="F14" s="9">
        <v>141</v>
      </c>
      <c r="G14" s="26">
        <v>64.38</v>
      </c>
      <c r="H14" s="9">
        <v>78</v>
      </c>
      <c r="I14" s="26">
        <v>35.619999999999997</v>
      </c>
      <c r="J14" s="11">
        <v>450965186</v>
      </c>
      <c r="K14" s="10">
        <v>100</v>
      </c>
      <c r="L14" s="11">
        <v>297238286</v>
      </c>
      <c r="M14" s="26">
        <v>65.91</v>
      </c>
      <c r="N14" s="11">
        <v>153726900</v>
      </c>
      <c r="O14" s="26">
        <v>34.090000000000003</v>
      </c>
    </row>
    <row r="15" spans="1:15">
      <c r="A15" s="47" t="s">
        <v>23</v>
      </c>
      <c r="B15" s="47"/>
      <c r="C15" s="12" t="s">
        <v>24</v>
      </c>
      <c r="D15" s="9">
        <v>382</v>
      </c>
      <c r="E15" s="10">
        <v>100</v>
      </c>
      <c r="F15" s="9">
        <v>227</v>
      </c>
      <c r="G15" s="26">
        <v>59.42</v>
      </c>
      <c r="H15" s="9">
        <v>155</v>
      </c>
      <c r="I15" s="26">
        <v>40.58</v>
      </c>
      <c r="J15" s="11">
        <v>741052479</v>
      </c>
      <c r="K15" s="10">
        <v>100</v>
      </c>
      <c r="L15" s="11">
        <v>562003888</v>
      </c>
      <c r="M15" s="26">
        <v>75.84</v>
      </c>
      <c r="N15" s="11">
        <v>179048591</v>
      </c>
      <c r="O15" s="26">
        <v>24.16</v>
      </c>
    </row>
    <row r="16" spans="1:15">
      <c r="A16" s="54" t="s">
        <v>25</v>
      </c>
      <c r="B16" s="54"/>
      <c r="C16" s="12" t="s">
        <v>26</v>
      </c>
      <c r="D16" s="9">
        <v>56</v>
      </c>
      <c r="E16" s="10">
        <v>100</v>
      </c>
      <c r="F16" s="9">
        <v>37</v>
      </c>
      <c r="G16" s="26">
        <v>66.069999999999993</v>
      </c>
      <c r="H16" s="9">
        <v>19</v>
      </c>
      <c r="I16" s="26">
        <v>33.93</v>
      </c>
      <c r="J16" s="11">
        <v>110310000</v>
      </c>
      <c r="K16" s="10">
        <v>100</v>
      </c>
      <c r="L16" s="11">
        <v>80010000</v>
      </c>
      <c r="M16" s="26">
        <v>72.53</v>
      </c>
      <c r="N16" s="11">
        <v>30300000</v>
      </c>
      <c r="O16" s="26">
        <v>27.47</v>
      </c>
    </row>
    <row r="17" spans="1:15">
      <c r="A17" s="54" t="s">
        <v>27</v>
      </c>
      <c r="B17" s="54"/>
      <c r="C17" s="12" t="s">
        <v>28</v>
      </c>
      <c r="D17" s="9">
        <v>96</v>
      </c>
      <c r="E17" s="10">
        <v>100</v>
      </c>
      <c r="F17" s="9">
        <v>59</v>
      </c>
      <c r="G17" s="26">
        <v>61.46</v>
      </c>
      <c r="H17" s="9">
        <v>37</v>
      </c>
      <c r="I17" s="26">
        <v>38.54</v>
      </c>
      <c r="J17" s="11">
        <v>326895230</v>
      </c>
      <c r="K17" s="10">
        <v>100</v>
      </c>
      <c r="L17" s="11">
        <v>253124930</v>
      </c>
      <c r="M17" s="26">
        <v>77.430000000000007</v>
      </c>
      <c r="N17" s="11">
        <v>73770300</v>
      </c>
      <c r="O17" s="26">
        <v>22.57</v>
      </c>
    </row>
    <row r="18" spans="1:15">
      <c r="A18" s="54" t="s">
        <v>29</v>
      </c>
      <c r="B18" s="54"/>
      <c r="C18" s="12" t="s">
        <v>30</v>
      </c>
      <c r="D18" s="9">
        <v>47</v>
      </c>
      <c r="E18" s="10">
        <v>100</v>
      </c>
      <c r="F18" s="9">
        <v>28</v>
      </c>
      <c r="G18" s="26">
        <v>59.57</v>
      </c>
      <c r="H18" s="9">
        <v>19</v>
      </c>
      <c r="I18" s="26">
        <v>40.43</v>
      </c>
      <c r="J18" s="11">
        <v>103100000</v>
      </c>
      <c r="K18" s="10">
        <v>100</v>
      </c>
      <c r="L18" s="11">
        <v>74950000</v>
      </c>
      <c r="M18" s="26">
        <v>72.7</v>
      </c>
      <c r="N18" s="11">
        <v>28150000</v>
      </c>
      <c r="O18" s="26">
        <v>27.3</v>
      </c>
    </row>
    <row r="19" spans="1:15">
      <c r="A19" s="54" t="s">
        <v>31</v>
      </c>
      <c r="B19" s="54"/>
      <c r="C19" s="12" t="s">
        <v>32</v>
      </c>
      <c r="D19" s="9">
        <v>108</v>
      </c>
      <c r="E19" s="10">
        <v>100</v>
      </c>
      <c r="F19" s="9">
        <v>76</v>
      </c>
      <c r="G19" s="26">
        <v>70.37</v>
      </c>
      <c r="H19" s="9">
        <v>32</v>
      </c>
      <c r="I19" s="26">
        <v>29.63</v>
      </c>
      <c r="J19" s="11">
        <v>235425999</v>
      </c>
      <c r="K19" s="10">
        <v>100</v>
      </c>
      <c r="L19" s="11">
        <v>185835999</v>
      </c>
      <c r="M19" s="26">
        <v>78.94</v>
      </c>
      <c r="N19" s="11">
        <v>49590000</v>
      </c>
      <c r="O19" s="26">
        <v>21.06</v>
      </c>
    </row>
    <row r="20" spans="1:15">
      <c r="A20" s="54" t="s">
        <v>33</v>
      </c>
      <c r="B20" s="54"/>
      <c r="C20" s="12" t="s">
        <v>34</v>
      </c>
      <c r="D20" s="9">
        <v>28</v>
      </c>
      <c r="E20" s="10">
        <v>100</v>
      </c>
      <c r="F20" s="9">
        <v>19</v>
      </c>
      <c r="G20" s="26">
        <v>67.86</v>
      </c>
      <c r="H20" s="9">
        <v>9</v>
      </c>
      <c r="I20" s="26">
        <v>32.14</v>
      </c>
      <c r="J20" s="11">
        <v>49168000</v>
      </c>
      <c r="K20" s="10">
        <v>100</v>
      </c>
      <c r="L20" s="11">
        <v>41700000</v>
      </c>
      <c r="M20" s="26">
        <v>84.81</v>
      </c>
      <c r="N20" s="11">
        <v>7468000</v>
      </c>
      <c r="O20" s="26">
        <v>15.19</v>
      </c>
    </row>
    <row r="21" spans="1:15">
      <c r="A21" s="54" t="s">
        <v>35</v>
      </c>
      <c r="B21" s="54"/>
      <c r="C21" s="12" t="s">
        <v>36</v>
      </c>
      <c r="D21" s="9">
        <v>40</v>
      </c>
      <c r="E21" s="10">
        <v>100</v>
      </c>
      <c r="F21" s="9">
        <v>22</v>
      </c>
      <c r="G21" s="26">
        <v>55</v>
      </c>
      <c r="H21" s="9">
        <v>18</v>
      </c>
      <c r="I21" s="26">
        <v>45</v>
      </c>
      <c r="J21" s="11">
        <v>144550000</v>
      </c>
      <c r="K21" s="10">
        <v>100</v>
      </c>
      <c r="L21" s="11">
        <v>31950000</v>
      </c>
      <c r="M21" s="26">
        <v>22.1</v>
      </c>
      <c r="N21" s="11">
        <v>112600000</v>
      </c>
      <c r="O21" s="26">
        <v>77.900000000000006</v>
      </c>
    </row>
    <row r="22" spans="1:15">
      <c r="A22" s="54" t="s">
        <v>37</v>
      </c>
      <c r="B22" s="54"/>
      <c r="C22" s="12" t="s">
        <v>38</v>
      </c>
      <c r="D22" s="9">
        <v>29</v>
      </c>
      <c r="E22" s="10">
        <v>100</v>
      </c>
      <c r="F22" s="9">
        <v>14</v>
      </c>
      <c r="G22" s="26">
        <v>48.28</v>
      </c>
      <c r="H22" s="9">
        <v>15</v>
      </c>
      <c r="I22" s="26">
        <v>51.72</v>
      </c>
      <c r="J22" s="11">
        <v>74255000</v>
      </c>
      <c r="K22" s="10">
        <v>100</v>
      </c>
      <c r="L22" s="11">
        <v>20155000</v>
      </c>
      <c r="M22" s="26">
        <v>27.14</v>
      </c>
      <c r="N22" s="11">
        <v>54100000</v>
      </c>
      <c r="O22" s="26">
        <v>72.86</v>
      </c>
    </row>
    <row r="23" spans="1:15">
      <c r="A23" s="54" t="s">
        <v>39</v>
      </c>
      <c r="B23" s="54"/>
      <c r="C23" s="12" t="s">
        <v>40</v>
      </c>
      <c r="D23" s="9">
        <v>48</v>
      </c>
      <c r="E23" s="10">
        <v>100</v>
      </c>
      <c r="F23" s="9">
        <v>29</v>
      </c>
      <c r="G23" s="26">
        <v>60.42</v>
      </c>
      <c r="H23" s="9">
        <v>19</v>
      </c>
      <c r="I23" s="26">
        <v>39.58</v>
      </c>
      <c r="J23" s="11">
        <v>114066800</v>
      </c>
      <c r="K23" s="10">
        <v>100</v>
      </c>
      <c r="L23" s="11">
        <v>97626800</v>
      </c>
      <c r="M23" s="26">
        <v>85.59</v>
      </c>
      <c r="N23" s="11">
        <v>16440000</v>
      </c>
      <c r="O23" s="26">
        <v>14.41</v>
      </c>
    </row>
    <row r="24" spans="1:15">
      <c r="A24" s="54" t="s">
        <v>41</v>
      </c>
      <c r="B24" s="54"/>
      <c r="C24" s="12" t="s">
        <v>42</v>
      </c>
      <c r="D24" s="9">
        <v>10</v>
      </c>
      <c r="E24" s="10">
        <v>100</v>
      </c>
      <c r="F24" s="9">
        <v>6</v>
      </c>
      <c r="G24" s="26">
        <v>60</v>
      </c>
      <c r="H24" s="9">
        <v>4</v>
      </c>
      <c r="I24" s="26">
        <v>40</v>
      </c>
      <c r="J24" s="11">
        <v>14900000</v>
      </c>
      <c r="K24" s="10">
        <v>100</v>
      </c>
      <c r="L24" s="11">
        <v>9400000</v>
      </c>
      <c r="M24" s="26">
        <v>63.09</v>
      </c>
      <c r="N24" s="11">
        <v>5500000</v>
      </c>
      <c r="O24" s="26">
        <v>36.909999999999997</v>
      </c>
    </row>
    <row r="25" spans="1:15">
      <c r="A25" s="54" t="s">
        <v>43</v>
      </c>
      <c r="B25" s="54"/>
      <c r="C25" s="12" t="s">
        <v>44</v>
      </c>
      <c r="D25" s="9">
        <v>19</v>
      </c>
      <c r="E25" s="10">
        <v>100</v>
      </c>
      <c r="F25" s="9">
        <v>11</v>
      </c>
      <c r="G25" s="26">
        <v>57.89</v>
      </c>
      <c r="H25" s="9">
        <v>8</v>
      </c>
      <c r="I25" s="26">
        <v>42.11</v>
      </c>
      <c r="J25" s="11">
        <v>20280000</v>
      </c>
      <c r="K25" s="10">
        <v>100</v>
      </c>
      <c r="L25" s="11">
        <v>13350000</v>
      </c>
      <c r="M25" s="26">
        <v>65.83</v>
      </c>
      <c r="N25" s="11">
        <v>6930000</v>
      </c>
      <c r="O25" s="26">
        <v>34.17</v>
      </c>
    </row>
    <row r="26" spans="1:15">
      <c r="A26" s="54" t="s">
        <v>45</v>
      </c>
      <c r="B26" s="54"/>
      <c r="C26" s="12" t="s">
        <v>46</v>
      </c>
      <c r="D26" s="9">
        <v>4</v>
      </c>
      <c r="E26" s="10">
        <v>100</v>
      </c>
      <c r="F26" s="9">
        <v>3</v>
      </c>
      <c r="G26" s="26">
        <v>75</v>
      </c>
      <c r="H26" s="9">
        <v>1</v>
      </c>
      <c r="I26" s="26">
        <v>25</v>
      </c>
      <c r="J26" s="11">
        <v>8000000</v>
      </c>
      <c r="K26" s="10">
        <v>100</v>
      </c>
      <c r="L26" s="11">
        <v>7800000</v>
      </c>
      <c r="M26" s="26">
        <v>97.5</v>
      </c>
      <c r="N26" s="11">
        <v>200000</v>
      </c>
      <c r="O26" s="26">
        <v>2.5</v>
      </c>
    </row>
    <row r="27" spans="1:15">
      <c r="A27" s="54" t="s">
        <v>47</v>
      </c>
      <c r="B27" s="54"/>
      <c r="C27" s="12" t="s">
        <v>48</v>
      </c>
      <c r="D27" s="9">
        <v>31</v>
      </c>
      <c r="E27" s="10">
        <v>100</v>
      </c>
      <c r="F27" s="9">
        <v>22</v>
      </c>
      <c r="G27" s="26">
        <v>70.97</v>
      </c>
      <c r="H27" s="9">
        <v>9</v>
      </c>
      <c r="I27" s="26">
        <v>29.03</v>
      </c>
      <c r="J27" s="11">
        <v>57730000</v>
      </c>
      <c r="K27" s="10">
        <v>100</v>
      </c>
      <c r="L27" s="11">
        <v>25930000</v>
      </c>
      <c r="M27" s="26">
        <v>44.92</v>
      </c>
      <c r="N27" s="11">
        <v>31800000</v>
      </c>
      <c r="O27" s="26">
        <v>55.08</v>
      </c>
    </row>
    <row r="28" spans="1:15">
      <c r="A28" s="54" t="s">
        <v>49</v>
      </c>
      <c r="B28" s="54"/>
      <c r="C28" s="12" t="s">
        <v>50</v>
      </c>
      <c r="D28" s="9">
        <v>83</v>
      </c>
      <c r="E28" s="10">
        <v>100</v>
      </c>
      <c r="F28" s="9">
        <v>55</v>
      </c>
      <c r="G28" s="26">
        <v>66.27</v>
      </c>
      <c r="H28" s="9">
        <v>28</v>
      </c>
      <c r="I28" s="26">
        <v>33.729999999999997</v>
      </c>
      <c r="J28" s="11">
        <v>870363879</v>
      </c>
      <c r="K28" s="10">
        <v>100</v>
      </c>
      <c r="L28" s="11">
        <v>211490000</v>
      </c>
      <c r="M28" s="26">
        <v>24.3</v>
      </c>
      <c r="N28" s="11">
        <v>658873879</v>
      </c>
      <c r="O28" s="26">
        <v>75.7</v>
      </c>
    </row>
    <row r="29" spans="1:15">
      <c r="A29" s="54" t="s">
        <v>51</v>
      </c>
      <c r="B29" s="54"/>
      <c r="C29" s="12" t="s">
        <v>52</v>
      </c>
      <c r="D29" s="9">
        <v>22</v>
      </c>
      <c r="E29" s="10">
        <v>100</v>
      </c>
      <c r="F29" s="9">
        <v>11</v>
      </c>
      <c r="G29" s="26">
        <v>50</v>
      </c>
      <c r="H29" s="9">
        <v>11</v>
      </c>
      <c r="I29" s="26">
        <v>50</v>
      </c>
      <c r="J29" s="11">
        <v>56330000</v>
      </c>
      <c r="K29" s="10">
        <v>100</v>
      </c>
      <c r="L29" s="11">
        <v>45800000</v>
      </c>
      <c r="M29" s="26">
        <v>81.31</v>
      </c>
      <c r="N29" s="11">
        <v>10530000</v>
      </c>
      <c r="O29" s="26">
        <v>18.690000000000001</v>
      </c>
    </row>
    <row r="30" spans="1:15">
      <c r="A30" s="47" t="s">
        <v>53</v>
      </c>
      <c r="B30" s="47"/>
      <c r="C30" s="12" t="s">
        <v>54</v>
      </c>
      <c r="D30" s="9">
        <v>8</v>
      </c>
      <c r="E30" s="10">
        <v>100</v>
      </c>
      <c r="F30" s="9">
        <v>4</v>
      </c>
      <c r="G30" s="26">
        <v>50</v>
      </c>
      <c r="H30" s="9">
        <v>4</v>
      </c>
      <c r="I30" s="26">
        <v>50</v>
      </c>
      <c r="J30" s="11">
        <v>26500000</v>
      </c>
      <c r="K30" s="10">
        <v>100</v>
      </c>
      <c r="L30" s="11">
        <v>19200000</v>
      </c>
      <c r="M30" s="26">
        <v>72.45</v>
      </c>
      <c r="N30" s="11">
        <v>7300000</v>
      </c>
      <c r="O30" s="26">
        <v>27.55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4</v>
      </c>
      <c r="G31" s="26">
        <v>57.14</v>
      </c>
      <c r="H31" s="9">
        <v>3</v>
      </c>
      <c r="I31" s="26">
        <v>42.86</v>
      </c>
      <c r="J31" s="11">
        <v>22900000</v>
      </c>
      <c r="K31" s="10">
        <v>100</v>
      </c>
      <c r="L31" s="11">
        <v>19200000</v>
      </c>
      <c r="M31" s="26">
        <v>83.84</v>
      </c>
      <c r="N31" s="9">
        <v>3700000</v>
      </c>
      <c r="O31" s="26">
        <v>16.16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3600000</v>
      </c>
      <c r="K32" s="10">
        <v>100</v>
      </c>
      <c r="L32" s="11">
        <v>0</v>
      </c>
      <c r="M32" s="26">
        <v>0</v>
      </c>
      <c r="N32" s="11">
        <v>3600000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84FA-3C59-4647-A6BA-FAAA3505E652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4340</v>
      </c>
      <c r="E8" s="10">
        <v>100</v>
      </c>
      <c r="F8" s="9">
        <v>2853</v>
      </c>
      <c r="G8" s="26">
        <v>65.739999999999995</v>
      </c>
      <c r="H8" s="9">
        <v>1487</v>
      </c>
      <c r="I8" s="26">
        <v>34.26</v>
      </c>
      <c r="J8" s="11">
        <v>11987662443</v>
      </c>
      <c r="K8" s="10">
        <v>100</v>
      </c>
      <c r="L8" s="11">
        <v>9186437599</v>
      </c>
      <c r="M8" s="26">
        <v>76.63</v>
      </c>
      <c r="N8" s="11">
        <v>2801224844</v>
      </c>
      <c r="O8" s="26">
        <v>23.37</v>
      </c>
    </row>
    <row r="9" spans="1:15">
      <c r="A9" s="47" t="s">
        <v>11</v>
      </c>
      <c r="B9" s="47"/>
      <c r="C9" s="12" t="s">
        <v>12</v>
      </c>
      <c r="D9" s="9">
        <v>4328</v>
      </c>
      <c r="E9" s="10">
        <v>100</v>
      </c>
      <c r="F9" s="9">
        <v>2848</v>
      </c>
      <c r="G9" s="26">
        <v>65.8</v>
      </c>
      <c r="H9" s="9">
        <v>1480</v>
      </c>
      <c r="I9" s="26">
        <v>34.200000000000003</v>
      </c>
      <c r="J9" s="11">
        <v>11947707443</v>
      </c>
      <c r="K9" s="10">
        <v>100</v>
      </c>
      <c r="L9" s="11">
        <v>9170587599</v>
      </c>
      <c r="M9" s="26">
        <v>76.760000000000005</v>
      </c>
      <c r="N9" s="11">
        <v>2777119844</v>
      </c>
      <c r="O9" s="26">
        <v>23.24</v>
      </c>
    </row>
    <row r="10" spans="1:15">
      <c r="A10" s="54" t="s">
        <v>13</v>
      </c>
      <c r="B10" s="54"/>
      <c r="C10" s="12" t="s">
        <v>14</v>
      </c>
      <c r="D10" s="9">
        <v>776</v>
      </c>
      <c r="E10" s="10">
        <v>100</v>
      </c>
      <c r="F10" s="9">
        <v>498</v>
      </c>
      <c r="G10" s="26">
        <v>64.180000000000007</v>
      </c>
      <c r="H10" s="9">
        <v>278</v>
      </c>
      <c r="I10" s="26">
        <v>35.82</v>
      </c>
      <c r="J10" s="11">
        <v>1825692005</v>
      </c>
      <c r="K10" s="10">
        <v>100</v>
      </c>
      <c r="L10" s="11">
        <v>1390472387</v>
      </c>
      <c r="M10" s="26">
        <v>76.16</v>
      </c>
      <c r="N10" s="11">
        <v>435219618</v>
      </c>
      <c r="O10" s="26">
        <v>23.84</v>
      </c>
    </row>
    <row r="11" spans="1:15">
      <c r="A11" s="54" t="s">
        <v>15</v>
      </c>
      <c r="B11" s="54"/>
      <c r="C11" s="12" t="s">
        <v>16</v>
      </c>
      <c r="D11" s="9">
        <v>1011</v>
      </c>
      <c r="E11" s="10">
        <v>100</v>
      </c>
      <c r="F11" s="9">
        <v>647</v>
      </c>
      <c r="G11" s="26">
        <v>64</v>
      </c>
      <c r="H11" s="9">
        <v>364</v>
      </c>
      <c r="I11" s="26">
        <v>36</v>
      </c>
      <c r="J11" s="11">
        <v>3190941525</v>
      </c>
      <c r="K11" s="10">
        <v>100</v>
      </c>
      <c r="L11" s="11">
        <v>2508546695</v>
      </c>
      <c r="M11" s="26">
        <v>78.61</v>
      </c>
      <c r="N11" s="11">
        <v>682394830</v>
      </c>
      <c r="O11" s="26">
        <v>21.39</v>
      </c>
    </row>
    <row r="12" spans="1:15">
      <c r="A12" s="54" t="s">
        <v>17</v>
      </c>
      <c r="B12" s="54"/>
      <c r="C12" s="12" t="s">
        <v>18</v>
      </c>
      <c r="D12" s="9">
        <v>454</v>
      </c>
      <c r="E12" s="10">
        <v>100</v>
      </c>
      <c r="F12" s="9">
        <v>307</v>
      </c>
      <c r="G12" s="26">
        <v>67.62</v>
      </c>
      <c r="H12" s="9">
        <v>147</v>
      </c>
      <c r="I12" s="26">
        <v>32.380000000000003</v>
      </c>
      <c r="J12" s="11">
        <v>1341528592</v>
      </c>
      <c r="K12" s="10">
        <v>100</v>
      </c>
      <c r="L12" s="11">
        <v>1137267592</v>
      </c>
      <c r="M12" s="26">
        <v>84.77</v>
      </c>
      <c r="N12" s="11">
        <v>204261000</v>
      </c>
      <c r="O12" s="26">
        <v>15.23</v>
      </c>
    </row>
    <row r="13" spans="1:15">
      <c r="A13" s="54" t="s">
        <v>19</v>
      </c>
      <c r="B13" s="54"/>
      <c r="C13" s="12" t="s">
        <v>20</v>
      </c>
      <c r="D13" s="9">
        <v>740</v>
      </c>
      <c r="E13" s="10">
        <v>100</v>
      </c>
      <c r="F13" s="9">
        <v>481</v>
      </c>
      <c r="G13" s="26">
        <v>65</v>
      </c>
      <c r="H13" s="9">
        <v>259</v>
      </c>
      <c r="I13" s="26">
        <v>35</v>
      </c>
      <c r="J13" s="11">
        <v>2083042865</v>
      </c>
      <c r="K13" s="10">
        <v>100</v>
      </c>
      <c r="L13" s="11">
        <v>1555400865</v>
      </c>
      <c r="M13" s="26">
        <v>74.67</v>
      </c>
      <c r="N13" s="11">
        <v>527642000</v>
      </c>
      <c r="O13" s="26">
        <v>25.33</v>
      </c>
    </row>
    <row r="14" spans="1:15">
      <c r="A14" s="54" t="s">
        <v>21</v>
      </c>
      <c r="B14" s="54"/>
      <c r="C14" s="12" t="s">
        <v>22</v>
      </c>
      <c r="D14" s="9">
        <v>259</v>
      </c>
      <c r="E14" s="10">
        <v>100</v>
      </c>
      <c r="F14" s="9">
        <v>166</v>
      </c>
      <c r="G14" s="26">
        <v>64.09</v>
      </c>
      <c r="H14" s="9">
        <v>93</v>
      </c>
      <c r="I14" s="26">
        <v>35.909999999999997</v>
      </c>
      <c r="J14" s="11">
        <v>507475977</v>
      </c>
      <c r="K14" s="10">
        <v>100</v>
      </c>
      <c r="L14" s="11">
        <v>378272977</v>
      </c>
      <c r="M14" s="26">
        <v>74.540000000000006</v>
      </c>
      <c r="N14" s="11">
        <v>129203000</v>
      </c>
      <c r="O14" s="26">
        <v>25.46</v>
      </c>
    </row>
    <row r="15" spans="1:15">
      <c r="A15" s="47" t="s">
        <v>23</v>
      </c>
      <c r="B15" s="47"/>
      <c r="C15" s="12" t="s">
        <v>24</v>
      </c>
      <c r="D15" s="9">
        <v>452</v>
      </c>
      <c r="E15" s="10">
        <v>100</v>
      </c>
      <c r="F15" s="9">
        <v>314</v>
      </c>
      <c r="G15" s="26">
        <v>69.47</v>
      </c>
      <c r="H15" s="9">
        <v>138</v>
      </c>
      <c r="I15" s="26">
        <v>30.53</v>
      </c>
      <c r="J15" s="11">
        <v>1312094276</v>
      </c>
      <c r="K15" s="10">
        <v>100</v>
      </c>
      <c r="L15" s="11">
        <v>923098888</v>
      </c>
      <c r="M15" s="26">
        <v>70.349999999999994</v>
      </c>
      <c r="N15" s="11">
        <v>388995388</v>
      </c>
      <c r="O15" s="26">
        <v>29.65</v>
      </c>
    </row>
    <row r="16" spans="1:15">
      <c r="A16" s="54" t="s">
        <v>25</v>
      </c>
      <c r="B16" s="54"/>
      <c r="C16" s="12" t="s">
        <v>26</v>
      </c>
      <c r="D16" s="9">
        <v>48</v>
      </c>
      <c r="E16" s="10">
        <v>100</v>
      </c>
      <c r="F16" s="9">
        <v>35</v>
      </c>
      <c r="G16" s="26">
        <v>72.92</v>
      </c>
      <c r="H16" s="9">
        <v>13</v>
      </c>
      <c r="I16" s="26">
        <v>27.08</v>
      </c>
      <c r="J16" s="11">
        <v>92390000</v>
      </c>
      <c r="K16" s="10">
        <v>100</v>
      </c>
      <c r="L16" s="11">
        <v>70890000</v>
      </c>
      <c r="M16" s="26">
        <v>76.73</v>
      </c>
      <c r="N16" s="11">
        <v>21500000</v>
      </c>
      <c r="O16" s="26">
        <v>23.27</v>
      </c>
    </row>
    <row r="17" spans="1:15">
      <c r="A17" s="54" t="s">
        <v>27</v>
      </c>
      <c r="B17" s="54"/>
      <c r="C17" s="12" t="s">
        <v>28</v>
      </c>
      <c r="D17" s="9">
        <v>81</v>
      </c>
      <c r="E17" s="10">
        <v>100</v>
      </c>
      <c r="F17" s="9">
        <v>55</v>
      </c>
      <c r="G17" s="26">
        <v>67.900000000000006</v>
      </c>
      <c r="H17" s="9">
        <v>26</v>
      </c>
      <c r="I17" s="26">
        <v>32.1</v>
      </c>
      <c r="J17" s="11">
        <v>288062303</v>
      </c>
      <c r="K17" s="10">
        <v>100</v>
      </c>
      <c r="L17" s="11">
        <v>252443415</v>
      </c>
      <c r="M17" s="26">
        <v>87.64</v>
      </c>
      <c r="N17" s="11">
        <v>35618888</v>
      </c>
      <c r="O17" s="26">
        <v>12.36</v>
      </c>
    </row>
    <row r="18" spans="1:15">
      <c r="A18" s="54" t="s">
        <v>29</v>
      </c>
      <c r="B18" s="54"/>
      <c r="C18" s="12" t="s">
        <v>30</v>
      </c>
      <c r="D18" s="9">
        <v>41</v>
      </c>
      <c r="E18" s="10">
        <v>100</v>
      </c>
      <c r="F18" s="9">
        <v>26</v>
      </c>
      <c r="G18" s="26">
        <v>63.41</v>
      </c>
      <c r="H18" s="9">
        <v>15</v>
      </c>
      <c r="I18" s="26">
        <v>36.590000000000003</v>
      </c>
      <c r="J18" s="11">
        <v>117638000</v>
      </c>
      <c r="K18" s="10">
        <v>100</v>
      </c>
      <c r="L18" s="11">
        <v>93500000</v>
      </c>
      <c r="M18" s="26">
        <v>79.48</v>
      </c>
      <c r="N18" s="11">
        <v>24138000</v>
      </c>
      <c r="O18" s="26">
        <v>20.52</v>
      </c>
    </row>
    <row r="19" spans="1:15">
      <c r="A19" s="54" t="s">
        <v>31</v>
      </c>
      <c r="B19" s="54"/>
      <c r="C19" s="12" t="s">
        <v>32</v>
      </c>
      <c r="D19" s="9">
        <v>116</v>
      </c>
      <c r="E19" s="10">
        <v>100</v>
      </c>
      <c r="F19" s="9">
        <v>81</v>
      </c>
      <c r="G19" s="26">
        <v>69.83</v>
      </c>
      <c r="H19" s="9">
        <v>35</v>
      </c>
      <c r="I19" s="26">
        <v>30.17</v>
      </c>
      <c r="J19" s="11">
        <v>319791120</v>
      </c>
      <c r="K19" s="10">
        <v>100</v>
      </c>
      <c r="L19" s="11">
        <v>243783000</v>
      </c>
      <c r="M19" s="26">
        <v>76.23</v>
      </c>
      <c r="N19" s="11">
        <v>76008120</v>
      </c>
      <c r="O19" s="26">
        <v>23.77</v>
      </c>
    </row>
    <row r="20" spans="1:15">
      <c r="A20" s="54" t="s">
        <v>33</v>
      </c>
      <c r="B20" s="54"/>
      <c r="C20" s="12" t="s">
        <v>34</v>
      </c>
      <c r="D20" s="9">
        <v>32</v>
      </c>
      <c r="E20" s="10">
        <v>100</v>
      </c>
      <c r="F20" s="9">
        <v>20</v>
      </c>
      <c r="G20" s="26">
        <v>62.5</v>
      </c>
      <c r="H20" s="9">
        <v>12</v>
      </c>
      <c r="I20" s="26">
        <v>37.5</v>
      </c>
      <c r="J20" s="11">
        <v>38245780</v>
      </c>
      <c r="K20" s="10">
        <v>100</v>
      </c>
      <c r="L20" s="11">
        <v>30075780</v>
      </c>
      <c r="M20" s="26">
        <v>78.64</v>
      </c>
      <c r="N20" s="11">
        <v>8170000</v>
      </c>
      <c r="O20" s="26">
        <v>21.36</v>
      </c>
    </row>
    <row r="21" spans="1:15">
      <c r="A21" s="54" t="s">
        <v>35</v>
      </c>
      <c r="B21" s="54"/>
      <c r="C21" s="12" t="s">
        <v>36</v>
      </c>
      <c r="D21" s="9">
        <v>34</v>
      </c>
      <c r="E21" s="10">
        <v>100</v>
      </c>
      <c r="F21" s="9">
        <v>22</v>
      </c>
      <c r="G21" s="26">
        <v>64.709999999999994</v>
      </c>
      <c r="H21" s="9">
        <v>12</v>
      </c>
      <c r="I21" s="26">
        <v>35.29</v>
      </c>
      <c r="J21" s="11">
        <v>90848000</v>
      </c>
      <c r="K21" s="10">
        <v>100</v>
      </c>
      <c r="L21" s="11">
        <v>80048000</v>
      </c>
      <c r="M21" s="26">
        <v>88.11</v>
      </c>
      <c r="N21" s="11">
        <v>10800000</v>
      </c>
      <c r="O21" s="26">
        <v>11.89</v>
      </c>
    </row>
    <row r="22" spans="1:15">
      <c r="A22" s="54" t="s">
        <v>37</v>
      </c>
      <c r="B22" s="54"/>
      <c r="C22" s="12" t="s">
        <v>38</v>
      </c>
      <c r="D22" s="9">
        <v>30</v>
      </c>
      <c r="E22" s="10">
        <v>100</v>
      </c>
      <c r="F22" s="9">
        <v>21</v>
      </c>
      <c r="G22" s="26">
        <v>70</v>
      </c>
      <c r="H22" s="9">
        <v>9</v>
      </c>
      <c r="I22" s="26">
        <v>30</v>
      </c>
      <c r="J22" s="11">
        <v>37479000</v>
      </c>
      <c r="K22" s="10">
        <v>100</v>
      </c>
      <c r="L22" s="11">
        <v>28010000</v>
      </c>
      <c r="M22" s="26">
        <v>74.739999999999995</v>
      </c>
      <c r="N22" s="11">
        <v>9469000</v>
      </c>
      <c r="O22" s="26">
        <v>25.26</v>
      </c>
    </row>
    <row r="23" spans="1:15">
      <c r="A23" s="54" t="s">
        <v>39</v>
      </c>
      <c r="B23" s="54"/>
      <c r="C23" s="12" t="s">
        <v>40</v>
      </c>
      <c r="D23" s="9">
        <v>59</v>
      </c>
      <c r="E23" s="10">
        <v>100</v>
      </c>
      <c r="F23" s="9">
        <v>39</v>
      </c>
      <c r="G23" s="26">
        <v>66.099999999999994</v>
      </c>
      <c r="H23" s="9">
        <v>20</v>
      </c>
      <c r="I23" s="26">
        <v>33.9</v>
      </c>
      <c r="J23" s="11">
        <v>94908000</v>
      </c>
      <c r="K23" s="10">
        <v>100</v>
      </c>
      <c r="L23" s="11">
        <v>64358000</v>
      </c>
      <c r="M23" s="26">
        <v>67.81</v>
      </c>
      <c r="N23" s="11">
        <v>30550000</v>
      </c>
      <c r="O23" s="26">
        <v>32.19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12</v>
      </c>
      <c r="G24" s="26">
        <v>85.71</v>
      </c>
      <c r="H24" s="9">
        <v>2</v>
      </c>
      <c r="I24" s="26">
        <v>14.29</v>
      </c>
      <c r="J24" s="11">
        <v>10520000</v>
      </c>
      <c r="K24" s="10">
        <v>100</v>
      </c>
      <c r="L24" s="11">
        <v>9720000</v>
      </c>
      <c r="M24" s="26">
        <v>92.4</v>
      </c>
      <c r="N24" s="11">
        <v>800000</v>
      </c>
      <c r="O24" s="26">
        <v>7.6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12</v>
      </c>
      <c r="G25" s="26">
        <v>60</v>
      </c>
      <c r="H25" s="9">
        <v>8</v>
      </c>
      <c r="I25" s="26">
        <v>40</v>
      </c>
      <c r="J25" s="11">
        <v>54690000</v>
      </c>
      <c r="K25" s="10">
        <v>100</v>
      </c>
      <c r="L25" s="11">
        <v>49020000</v>
      </c>
      <c r="M25" s="26">
        <v>89.63</v>
      </c>
      <c r="N25" s="11">
        <v>5670000</v>
      </c>
      <c r="O25" s="26">
        <v>10.37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5</v>
      </c>
      <c r="G26" s="26">
        <v>71.430000000000007</v>
      </c>
      <c r="H26" s="9">
        <v>2</v>
      </c>
      <c r="I26" s="26">
        <v>28.57</v>
      </c>
      <c r="J26" s="11">
        <v>17000000</v>
      </c>
      <c r="K26" s="10">
        <v>100</v>
      </c>
      <c r="L26" s="11">
        <v>12200000</v>
      </c>
      <c r="M26" s="26">
        <v>71.760000000000005</v>
      </c>
      <c r="N26" s="11">
        <v>4800000</v>
      </c>
      <c r="O26" s="26">
        <v>28.24</v>
      </c>
    </row>
    <row r="27" spans="1:15">
      <c r="A27" s="54" t="s">
        <v>47</v>
      </c>
      <c r="B27" s="54"/>
      <c r="C27" s="12" t="s">
        <v>48</v>
      </c>
      <c r="D27" s="9">
        <v>40</v>
      </c>
      <c r="E27" s="10">
        <v>100</v>
      </c>
      <c r="F27" s="9">
        <v>27</v>
      </c>
      <c r="G27" s="26">
        <v>67.5</v>
      </c>
      <c r="H27" s="9">
        <v>13</v>
      </c>
      <c r="I27" s="26">
        <v>32.5</v>
      </c>
      <c r="J27" s="11">
        <v>81300000</v>
      </c>
      <c r="K27" s="10">
        <v>100</v>
      </c>
      <c r="L27" s="11">
        <v>74400000</v>
      </c>
      <c r="M27" s="26">
        <v>91.51</v>
      </c>
      <c r="N27" s="11">
        <v>6900000</v>
      </c>
      <c r="O27" s="26">
        <v>8.49</v>
      </c>
    </row>
    <row r="28" spans="1:15">
      <c r="A28" s="54" t="s">
        <v>49</v>
      </c>
      <c r="B28" s="54"/>
      <c r="C28" s="12" t="s">
        <v>50</v>
      </c>
      <c r="D28" s="9">
        <v>72</v>
      </c>
      <c r="E28" s="10">
        <v>100</v>
      </c>
      <c r="F28" s="9">
        <v>51</v>
      </c>
      <c r="G28" s="26">
        <v>70.83</v>
      </c>
      <c r="H28" s="9">
        <v>21</v>
      </c>
      <c r="I28" s="26">
        <v>29.17</v>
      </c>
      <c r="J28" s="11">
        <v>234030000</v>
      </c>
      <c r="K28" s="10">
        <v>100</v>
      </c>
      <c r="L28" s="11">
        <v>199980000</v>
      </c>
      <c r="M28" s="26">
        <v>85.45</v>
      </c>
      <c r="N28" s="11">
        <v>34050000</v>
      </c>
      <c r="O28" s="26">
        <v>14.55</v>
      </c>
    </row>
    <row r="29" spans="1:15">
      <c r="A29" s="54" t="s">
        <v>51</v>
      </c>
      <c r="B29" s="54"/>
      <c r="C29" s="12" t="s">
        <v>52</v>
      </c>
      <c r="D29" s="9">
        <v>42</v>
      </c>
      <c r="E29" s="10">
        <v>100</v>
      </c>
      <c r="F29" s="9">
        <v>29</v>
      </c>
      <c r="G29" s="26">
        <v>69.05</v>
      </c>
      <c r="H29" s="9">
        <v>13</v>
      </c>
      <c r="I29" s="26">
        <v>30.95</v>
      </c>
      <c r="J29" s="11">
        <v>210030000</v>
      </c>
      <c r="K29" s="10">
        <v>100</v>
      </c>
      <c r="L29" s="11">
        <v>69100000</v>
      </c>
      <c r="M29" s="26">
        <v>32.9</v>
      </c>
      <c r="N29" s="11">
        <v>140930000</v>
      </c>
      <c r="O29" s="26">
        <v>67.099999999999994</v>
      </c>
    </row>
    <row r="30" spans="1:15">
      <c r="A30" s="47" t="s">
        <v>53</v>
      </c>
      <c r="B30" s="47"/>
      <c r="C30" s="12" t="s">
        <v>54</v>
      </c>
      <c r="D30" s="9">
        <v>12</v>
      </c>
      <c r="E30" s="10">
        <v>100</v>
      </c>
      <c r="F30" s="9">
        <v>5</v>
      </c>
      <c r="G30" s="26">
        <v>41.67</v>
      </c>
      <c r="H30" s="9">
        <v>7</v>
      </c>
      <c r="I30" s="26">
        <v>58.33</v>
      </c>
      <c r="J30" s="11">
        <v>39955000</v>
      </c>
      <c r="K30" s="10">
        <v>100</v>
      </c>
      <c r="L30" s="11">
        <v>15850000</v>
      </c>
      <c r="M30" s="26">
        <v>39.67</v>
      </c>
      <c r="N30" s="11">
        <v>24105000</v>
      </c>
      <c r="O30" s="26">
        <v>60.33</v>
      </c>
    </row>
    <row r="31" spans="1:15">
      <c r="A31" s="68" t="s">
        <v>55</v>
      </c>
      <c r="B31" s="68"/>
      <c r="C31" s="13" t="s">
        <v>56</v>
      </c>
      <c r="D31" s="9">
        <v>11</v>
      </c>
      <c r="E31" s="10">
        <v>100</v>
      </c>
      <c r="F31" s="9">
        <v>5</v>
      </c>
      <c r="G31" s="26">
        <v>45.45</v>
      </c>
      <c r="H31" s="9">
        <v>6</v>
      </c>
      <c r="I31" s="26">
        <v>54.55</v>
      </c>
      <c r="J31" s="11">
        <v>39755000</v>
      </c>
      <c r="K31" s="10">
        <v>100</v>
      </c>
      <c r="L31" s="11">
        <v>15850000</v>
      </c>
      <c r="M31" s="26">
        <v>39.869999999999997</v>
      </c>
      <c r="N31" s="9">
        <v>23905000</v>
      </c>
      <c r="O31" s="26">
        <v>60.13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200000</v>
      </c>
      <c r="K32" s="10">
        <v>100</v>
      </c>
      <c r="L32" s="11">
        <v>0</v>
      </c>
      <c r="M32" s="26">
        <v>0</v>
      </c>
      <c r="N32" s="11">
        <v>200000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2EDF-B663-4F21-A25A-79AA0706D9EA}">
  <dimension ref="A1:P44"/>
  <sheetViews>
    <sheetView zoomScale="85" zoomScaleNormal="85" workbookViewId="0">
      <selection activeCell="J13" sqref="J1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3543</v>
      </c>
      <c r="E8" s="10">
        <v>100</v>
      </c>
      <c r="F8" s="9">
        <v>2231</v>
      </c>
      <c r="G8" s="26">
        <v>62.97</v>
      </c>
      <c r="H8" s="9">
        <v>1312</v>
      </c>
      <c r="I8" s="26">
        <v>37.03</v>
      </c>
      <c r="J8" s="11">
        <v>9906166640</v>
      </c>
      <c r="K8" s="10">
        <v>100</v>
      </c>
      <c r="L8" s="11">
        <v>6669636286</v>
      </c>
      <c r="M8" s="26">
        <v>67.33</v>
      </c>
      <c r="N8" s="11">
        <v>3236530354</v>
      </c>
      <c r="O8" s="26">
        <v>32.67</v>
      </c>
    </row>
    <row r="9" spans="1:15">
      <c r="A9" s="47" t="s">
        <v>11</v>
      </c>
      <c r="B9" s="47"/>
      <c r="C9" s="12" t="s">
        <v>12</v>
      </c>
      <c r="D9" s="9">
        <v>3533</v>
      </c>
      <c r="E9" s="10">
        <v>100</v>
      </c>
      <c r="F9" s="9">
        <v>2224</v>
      </c>
      <c r="G9" s="26">
        <v>62.95</v>
      </c>
      <c r="H9" s="9">
        <v>1309</v>
      </c>
      <c r="I9" s="26">
        <v>37.049999999999997</v>
      </c>
      <c r="J9" s="11">
        <v>9886366640</v>
      </c>
      <c r="K9" s="10">
        <v>100</v>
      </c>
      <c r="L9" s="11">
        <v>6651936286</v>
      </c>
      <c r="M9" s="26">
        <v>67.28</v>
      </c>
      <c r="N9" s="11">
        <v>3234430354</v>
      </c>
      <c r="O9" s="26">
        <v>32.72</v>
      </c>
    </row>
    <row r="10" spans="1:15">
      <c r="A10" s="54" t="s">
        <v>13</v>
      </c>
      <c r="B10" s="54"/>
      <c r="C10" s="12" t="s">
        <v>14</v>
      </c>
      <c r="D10" s="9">
        <v>630</v>
      </c>
      <c r="E10" s="10">
        <v>100</v>
      </c>
      <c r="F10" s="9">
        <v>381</v>
      </c>
      <c r="G10" s="26">
        <v>60.48</v>
      </c>
      <c r="H10" s="9">
        <v>249</v>
      </c>
      <c r="I10" s="26">
        <v>39.520000000000003</v>
      </c>
      <c r="J10" s="11">
        <v>1277264288</v>
      </c>
      <c r="K10" s="10">
        <v>100</v>
      </c>
      <c r="L10" s="11">
        <v>859646400</v>
      </c>
      <c r="M10" s="26">
        <v>67.3</v>
      </c>
      <c r="N10" s="11">
        <v>417617888</v>
      </c>
      <c r="O10" s="26">
        <v>32.700000000000003</v>
      </c>
    </row>
    <row r="11" spans="1:15">
      <c r="A11" s="54" t="s">
        <v>15</v>
      </c>
      <c r="B11" s="54"/>
      <c r="C11" s="12" t="s">
        <v>16</v>
      </c>
      <c r="D11" s="9">
        <v>791</v>
      </c>
      <c r="E11" s="10">
        <v>100</v>
      </c>
      <c r="F11" s="9">
        <v>481</v>
      </c>
      <c r="G11" s="26">
        <v>60.81</v>
      </c>
      <c r="H11" s="9">
        <v>310</v>
      </c>
      <c r="I11" s="26">
        <v>39.19</v>
      </c>
      <c r="J11" s="11">
        <v>3885562399</v>
      </c>
      <c r="K11" s="10">
        <v>100</v>
      </c>
      <c r="L11" s="11">
        <v>2620753880</v>
      </c>
      <c r="M11" s="26">
        <v>67.45</v>
      </c>
      <c r="N11" s="11">
        <v>1264808519</v>
      </c>
      <c r="O11" s="26">
        <v>32.549999999999997</v>
      </c>
    </row>
    <row r="12" spans="1:15">
      <c r="A12" s="54" t="s">
        <v>17</v>
      </c>
      <c r="B12" s="54"/>
      <c r="C12" s="12" t="s">
        <v>18</v>
      </c>
      <c r="D12" s="9">
        <v>308</v>
      </c>
      <c r="E12" s="10">
        <v>100</v>
      </c>
      <c r="F12" s="9">
        <v>203</v>
      </c>
      <c r="G12" s="26">
        <v>65.91</v>
      </c>
      <c r="H12" s="9">
        <v>105</v>
      </c>
      <c r="I12" s="26">
        <v>34.090000000000003</v>
      </c>
      <c r="J12" s="11">
        <v>744301976</v>
      </c>
      <c r="K12" s="10">
        <v>100</v>
      </c>
      <c r="L12" s="11">
        <v>491856976</v>
      </c>
      <c r="M12" s="26">
        <v>66.08</v>
      </c>
      <c r="N12" s="11">
        <v>252445000</v>
      </c>
      <c r="O12" s="26">
        <v>33.92</v>
      </c>
    </row>
    <row r="13" spans="1:15">
      <c r="A13" s="54" t="s">
        <v>19</v>
      </c>
      <c r="B13" s="54"/>
      <c r="C13" s="12" t="s">
        <v>20</v>
      </c>
      <c r="D13" s="9">
        <v>579</v>
      </c>
      <c r="E13" s="10">
        <v>100</v>
      </c>
      <c r="F13" s="9">
        <v>355</v>
      </c>
      <c r="G13" s="26">
        <v>61.31</v>
      </c>
      <c r="H13" s="9">
        <v>224</v>
      </c>
      <c r="I13" s="26">
        <v>38.69</v>
      </c>
      <c r="J13" s="11">
        <v>942376576</v>
      </c>
      <c r="K13" s="10">
        <v>100</v>
      </c>
      <c r="L13" s="11">
        <v>647959576</v>
      </c>
      <c r="M13" s="26">
        <v>68.760000000000005</v>
      </c>
      <c r="N13" s="11">
        <v>294417000</v>
      </c>
      <c r="O13" s="26">
        <v>31.24</v>
      </c>
    </row>
    <row r="14" spans="1:15">
      <c r="A14" s="54" t="s">
        <v>21</v>
      </c>
      <c r="B14" s="54"/>
      <c r="C14" s="12" t="s">
        <v>22</v>
      </c>
      <c r="D14" s="9">
        <v>212</v>
      </c>
      <c r="E14" s="10">
        <v>100</v>
      </c>
      <c r="F14" s="9">
        <v>136</v>
      </c>
      <c r="G14" s="26">
        <v>64.150000000000006</v>
      </c>
      <c r="H14" s="9">
        <v>76</v>
      </c>
      <c r="I14" s="26">
        <v>35.85</v>
      </c>
      <c r="J14" s="11">
        <v>670140000</v>
      </c>
      <c r="K14" s="10">
        <v>100</v>
      </c>
      <c r="L14" s="11">
        <v>486288000</v>
      </c>
      <c r="M14" s="26">
        <v>72.569999999999993</v>
      </c>
      <c r="N14" s="11">
        <v>183852000</v>
      </c>
      <c r="O14" s="26">
        <v>27.43</v>
      </c>
    </row>
    <row r="15" spans="1:15">
      <c r="A15" s="47" t="s">
        <v>23</v>
      </c>
      <c r="B15" s="47"/>
      <c r="C15" s="12" t="s">
        <v>24</v>
      </c>
      <c r="D15" s="9">
        <v>382</v>
      </c>
      <c r="E15" s="10">
        <v>100</v>
      </c>
      <c r="F15" s="9">
        <v>235</v>
      </c>
      <c r="G15" s="26">
        <v>61.52</v>
      </c>
      <c r="H15" s="9">
        <v>147</v>
      </c>
      <c r="I15" s="26">
        <v>38.479999999999997</v>
      </c>
      <c r="J15" s="11">
        <v>661741777</v>
      </c>
      <c r="K15" s="10">
        <v>100</v>
      </c>
      <c r="L15" s="11">
        <v>451944000</v>
      </c>
      <c r="M15" s="26">
        <v>68.3</v>
      </c>
      <c r="N15" s="11">
        <v>209797777</v>
      </c>
      <c r="O15" s="26">
        <v>31.7</v>
      </c>
    </row>
    <row r="16" spans="1:15">
      <c r="A16" s="54" t="s">
        <v>25</v>
      </c>
      <c r="B16" s="54"/>
      <c r="C16" s="12" t="s">
        <v>26</v>
      </c>
      <c r="D16" s="9">
        <v>47</v>
      </c>
      <c r="E16" s="10">
        <v>100</v>
      </c>
      <c r="F16" s="9">
        <v>29</v>
      </c>
      <c r="G16" s="26">
        <v>61.7</v>
      </c>
      <c r="H16" s="9">
        <v>18</v>
      </c>
      <c r="I16" s="26">
        <v>38.299999999999997</v>
      </c>
      <c r="J16" s="11">
        <v>115637434</v>
      </c>
      <c r="K16" s="10">
        <v>100</v>
      </c>
      <c r="L16" s="11">
        <v>84777434</v>
      </c>
      <c r="M16" s="26">
        <v>73.31</v>
      </c>
      <c r="N16" s="11">
        <v>30860000</v>
      </c>
      <c r="O16" s="26">
        <v>26.69</v>
      </c>
    </row>
    <row r="17" spans="1:15">
      <c r="A17" s="54" t="s">
        <v>27</v>
      </c>
      <c r="B17" s="54"/>
      <c r="C17" s="12" t="s">
        <v>28</v>
      </c>
      <c r="D17" s="9">
        <v>94</v>
      </c>
      <c r="E17" s="10">
        <v>100</v>
      </c>
      <c r="F17" s="9">
        <v>63</v>
      </c>
      <c r="G17" s="26">
        <v>67.02</v>
      </c>
      <c r="H17" s="9">
        <v>31</v>
      </c>
      <c r="I17" s="26">
        <v>32.979999999999997</v>
      </c>
      <c r="J17" s="11">
        <v>261785000</v>
      </c>
      <c r="K17" s="10">
        <v>100</v>
      </c>
      <c r="L17" s="11">
        <v>178515000</v>
      </c>
      <c r="M17" s="26">
        <v>68.19</v>
      </c>
      <c r="N17" s="11">
        <v>83270000</v>
      </c>
      <c r="O17" s="26">
        <v>31.81</v>
      </c>
    </row>
    <row r="18" spans="1:15">
      <c r="A18" s="54" t="s">
        <v>29</v>
      </c>
      <c r="B18" s="54"/>
      <c r="C18" s="12" t="s">
        <v>30</v>
      </c>
      <c r="D18" s="9">
        <v>45</v>
      </c>
      <c r="E18" s="10">
        <v>100</v>
      </c>
      <c r="F18" s="9">
        <v>35</v>
      </c>
      <c r="G18" s="26">
        <v>77.78</v>
      </c>
      <c r="H18" s="9">
        <v>10</v>
      </c>
      <c r="I18" s="26">
        <v>22.22</v>
      </c>
      <c r="J18" s="11">
        <v>91160000</v>
      </c>
      <c r="K18" s="10">
        <v>100</v>
      </c>
      <c r="L18" s="11">
        <v>82310000</v>
      </c>
      <c r="M18" s="26">
        <v>90.29</v>
      </c>
      <c r="N18" s="11">
        <v>8850000</v>
      </c>
      <c r="O18" s="26">
        <v>9.7100000000000009</v>
      </c>
    </row>
    <row r="19" spans="1:15">
      <c r="A19" s="54" t="s">
        <v>31</v>
      </c>
      <c r="B19" s="54"/>
      <c r="C19" s="12" t="s">
        <v>32</v>
      </c>
      <c r="D19" s="9">
        <v>121</v>
      </c>
      <c r="E19" s="10">
        <v>100</v>
      </c>
      <c r="F19" s="9">
        <v>92</v>
      </c>
      <c r="G19" s="26">
        <v>76.03</v>
      </c>
      <c r="H19" s="9">
        <v>29</v>
      </c>
      <c r="I19" s="26">
        <v>23.97</v>
      </c>
      <c r="J19" s="11">
        <v>296138170</v>
      </c>
      <c r="K19" s="10">
        <v>100</v>
      </c>
      <c r="L19" s="11">
        <v>220350000</v>
      </c>
      <c r="M19" s="26">
        <v>74.41</v>
      </c>
      <c r="N19" s="11">
        <v>75788170</v>
      </c>
      <c r="O19" s="26">
        <v>25.59</v>
      </c>
    </row>
    <row r="20" spans="1:15">
      <c r="A20" s="54" t="s">
        <v>33</v>
      </c>
      <c r="B20" s="54"/>
      <c r="C20" s="12" t="s">
        <v>34</v>
      </c>
      <c r="D20" s="9">
        <v>28</v>
      </c>
      <c r="E20" s="10">
        <v>100</v>
      </c>
      <c r="F20" s="9">
        <v>19</v>
      </c>
      <c r="G20" s="26">
        <v>67.86</v>
      </c>
      <c r="H20" s="9">
        <v>9</v>
      </c>
      <c r="I20" s="26">
        <v>32.14</v>
      </c>
      <c r="J20" s="11">
        <v>40084020</v>
      </c>
      <c r="K20" s="10">
        <v>100</v>
      </c>
      <c r="L20" s="11">
        <v>36624020</v>
      </c>
      <c r="M20" s="26">
        <v>91.37</v>
      </c>
      <c r="N20" s="11">
        <v>3460000</v>
      </c>
      <c r="O20" s="26">
        <v>8.6300000000000008</v>
      </c>
    </row>
    <row r="21" spans="1:15">
      <c r="A21" s="54" t="s">
        <v>35</v>
      </c>
      <c r="B21" s="54"/>
      <c r="C21" s="12" t="s">
        <v>36</v>
      </c>
      <c r="D21" s="9">
        <v>46</v>
      </c>
      <c r="E21" s="10">
        <v>100</v>
      </c>
      <c r="F21" s="9">
        <v>31</v>
      </c>
      <c r="G21" s="26">
        <v>67.39</v>
      </c>
      <c r="H21" s="9">
        <v>15</v>
      </c>
      <c r="I21" s="26">
        <v>32.61</v>
      </c>
      <c r="J21" s="11">
        <v>126520000</v>
      </c>
      <c r="K21" s="10">
        <v>100</v>
      </c>
      <c r="L21" s="11">
        <v>93120000</v>
      </c>
      <c r="M21" s="26">
        <v>73.599999999999994</v>
      </c>
      <c r="N21" s="11">
        <v>33400000</v>
      </c>
      <c r="O21" s="26">
        <v>26.4</v>
      </c>
    </row>
    <row r="22" spans="1:15">
      <c r="A22" s="54" t="s">
        <v>37</v>
      </c>
      <c r="B22" s="54"/>
      <c r="C22" s="12" t="s">
        <v>38</v>
      </c>
      <c r="D22" s="9">
        <v>24</v>
      </c>
      <c r="E22" s="10">
        <v>100</v>
      </c>
      <c r="F22" s="9">
        <v>18</v>
      </c>
      <c r="G22" s="26">
        <v>75</v>
      </c>
      <c r="H22" s="9">
        <v>6</v>
      </c>
      <c r="I22" s="26">
        <v>25</v>
      </c>
      <c r="J22" s="11">
        <v>37860000</v>
      </c>
      <c r="K22" s="10">
        <v>100</v>
      </c>
      <c r="L22" s="11">
        <v>32460000</v>
      </c>
      <c r="M22" s="26">
        <v>85.74</v>
      </c>
      <c r="N22" s="11">
        <v>5400000</v>
      </c>
      <c r="O22" s="26">
        <v>14.26</v>
      </c>
    </row>
    <row r="23" spans="1:15">
      <c r="A23" s="54" t="s">
        <v>39</v>
      </c>
      <c r="B23" s="54"/>
      <c r="C23" s="12" t="s">
        <v>40</v>
      </c>
      <c r="D23" s="9">
        <v>50</v>
      </c>
      <c r="E23" s="10">
        <v>100</v>
      </c>
      <c r="F23" s="9">
        <v>34</v>
      </c>
      <c r="G23" s="26">
        <v>68</v>
      </c>
      <c r="H23" s="9">
        <v>16</v>
      </c>
      <c r="I23" s="26">
        <v>32</v>
      </c>
      <c r="J23" s="11">
        <v>129154000</v>
      </c>
      <c r="K23" s="10">
        <v>100</v>
      </c>
      <c r="L23" s="11">
        <v>92130000</v>
      </c>
      <c r="M23" s="26">
        <v>71.33</v>
      </c>
      <c r="N23" s="11">
        <v>37024000</v>
      </c>
      <c r="O23" s="26">
        <v>28.67</v>
      </c>
    </row>
    <row r="24" spans="1:15">
      <c r="A24" s="54" t="s">
        <v>41</v>
      </c>
      <c r="B24" s="54"/>
      <c r="C24" s="12" t="s">
        <v>42</v>
      </c>
      <c r="D24" s="9">
        <v>6</v>
      </c>
      <c r="E24" s="10">
        <v>100</v>
      </c>
      <c r="F24" s="9">
        <v>4</v>
      </c>
      <c r="G24" s="26">
        <v>66.67</v>
      </c>
      <c r="H24" s="9">
        <v>2</v>
      </c>
      <c r="I24" s="26">
        <v>33.33</v>
      </c>
      <c r="J24" s="11">
        <v>11400000</v>
      </c>
      <c r="K24" s="10">
        <v>100</v>
      </c>
      <c r="L24" s="11">
        <v>8200000</v>
      </c>
      <c r="M24" s="26">
        <v>71.930000000000007</v>
      </c>
      <c r="N24" s="11">
        <v>3200000</v>
      </c>
      <c r="O24" s="26">
        <v>28.07</v>
      </c>
    </row>
    <row r="25" spans="1:15">
      <c r="A25" s="54" t="s">
        <v>43</v>
      </c>
      <c r="B25" s="54"/>
      <c r="C25" s="12" t="s">
        <v>44</v>
      </c>
      <c r="D25" s="9">
        <v>25</v>
      </c>
      <c r="E25" s="10">
        <v>100</v>
      </c>
      <c r="F25" s="9">
        <v>16</v>
      </c>
      <c r="G25" s="26">
        <v>64</v>
      </c>
      <c r="H25" s="9">
        <v>9</v>
      </c>
      <c r="I25" s="26">
        <v>36</v>
      </c>
      <c r="J25" s="11">
        <v>44350000</v>
      </c>
      <c r="K25" s="10">
        <v>100</v>
      </c>
      <c r="L25" s="11">
        <v>30200000</v>
      </c>
      <c r="M25" s="26">
        <v>68.09</v>
      </c>
      <c r="N25" s="11">
        <v>14150000</v>
      </c>
      <c r="O25" s="26">
        <v>31.91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5</v>
      </c>
      <c r="G26" s="26">
        <v>71.430000000000007</v>
      </c>
      <c r="H26" s="9">
        <v>2</v>
      </c>
      <c r="I26" s="26">
        <v>28.57</v>
      </c>
      <c r="J26" s="11">
        <v>17600000</v>
      </c>
      <c r="K26" s="10">
        <v>100</v>
      </c>
      <c r="L26" s="11">
        <v>17200000</v>
      </c>
      <c r="M26" s="26">
        <v>97.73</v>
      </c>
      <c r="N26" s="11">
        <v>400000</v>
      </c>
      <c r="O26" s="26">
        <v>2.27</v>
      </c>
    </row>
    <row r="27" spans="1:15">
      <c r="A27" s="54" t="s">
        <v>47</v>
      </c>
      <c r="B27" s="54"/>
      <c r="C27" s="12" t="s">
        <v>48</v>
      </c>
      <c r="D27" s="9">
        <v>34</v>
      </c>
      <c r="E27" s="10">
        <v>100</v>
      </c>
      <c r="F27" s="9">
        <v>21</v>
      </c>
      <c r="G27" s="26">
        <v>61.76</v>
      </c>
      <c r="H27" s="9">
        <v>13</v>
      </c>
      <c r="I27" s="26">
        <v>38.24</v>
      </c>
      <c r="J27" s="11">
        <v>50010000</v>
      </c>
      <c r="K27" s="10">
        <v>100</v>
      </c>
      <c r="L27" s="11">
        <v>44200000</v>
      </c>
      <c r="M27" s="26">
        <v>88.38</v>
      </c>
      <c r="N27" s="11">
        <v>5810000</v>
      </c>
      <c r="O27" s="26">
        <v>11.62</v>
      </c>
    </row>
    <row r="28" spans="1:15">
      <c r="A28" s="54" t="s">
        <v>49</v>
      </c>
      <c r="B28" s="54"/>
      <c r="C28" s="12" t="s">
        <v>50</v>
      </c>
      <c r="D28" s="9">
        <v>81</v>
      </c>
      <c r="E28" s="10">
        <v>100</v>
      </c>
      <c r="F28" s="9">
        <v>53</v>
      </c>
      <c r="G28" s="26">
        <v>65.430000000000007</v>
      </c>
      <c r="H28" s="9">
        <v>28</v>
      </c>
      <c r="I28" s="26">
        <v>34.57</v>
      </c>
      <c r="J28" s="11">
        <v>431831000</v>
      </c>
      <c r="K28" s="10">
        <v>100</v>
      </c>
      <c r="L28" s="11">
        <v>131551000</v>
      </c>
      <c r="M28" s="26">
        <v>30.46</v>
      </c>
      <c r="N28" s="11">
        <v>300280000</v>
      </c>
      <c r="O28" s="26">
        <v>69.540000000000006</v>
      </c>
    </row>
    <row r="29" spans="1:15">
      <c r="A29" s="54" t="s">
        <v>51</v>
      </c>
      <c r="B29" s="54"/>
      <c r="C29" s="12" t="s">
        <v>52</v>
      </c>
      <c r="D29" s="9">
        <v>23</v>
      </c>
      <c r="E29" s="10">
        <v>100</v>
      </c>
      <c r="F29" s="9">
        <v>13</v>
      </c>
      <c r="G29" s="26">
        <v>56.52</v>
      </c>
      <c r="H29" s="9">
        <v>10</v>
      </c>
      <c r="I29" s="26">
        <v>43.48</v>
      </c>
      <c r="J29" s="11">
        <v>51450000</v>
      </c>
      <c r="K29" s="10">
        <v>100</v>
      </c>
      <c r="L29" s="11">
        <v>41850000</v>
      </c>
      <c r="M29" s="26">
        <v>81.34</v>
      </c>
      <c r="N29" s="11">
        <v>9600000</v>
      </c>
      <c r="O29" s="26">
        <v>18.66</v>
      </c>
    </row>
    <row r="30" spans="1:15">
      <c r="A30" s="47" t="s">
        <v>53</v>
      </c>
      <c r="B30" s="47"/>
      <c r="C30" s="12" t="s">
        <v>54</v>
      </c>
      <c r="D30" s="9">
        <v>10</v>
      </c>
      <c r="E30" s="10">
        <v>100</v>
      </c>
      <c r="F30" s="9">
        <v>7</v>
      </c>
      <c r="G30" s="26">
        <v>70</v>
      </c>
      <c r="H30" s="9">
        <v>3</v>
      </c>
      <c r="I30" s="26">
        <v>30</v>
      </c>
      <c r="J30" s="11">
        <v>19800000</v>
      </c>
      <c r="K30" s="10">
        <v>100</v>
      </c>
      <c r="L30" s="11">
        <v>17700000</v>
      </c>
      <c r="M30" s="26">
        <v>89.39</v>
      </c>
      <c r="N30" s="11">
        <v>2100000</v>
      </c>
      <c r="O30" s="26">
        <v>10.61</v>
      </c>
    </row>
    <row r="31" spans="1:15">
      <c r="A31" s="68" t="s">
        <v>55</v>
      </c>
      <c r="B31" s="68"/>
      <c r="C31" s="13" t="s">
        <v>56</v>
      </c>
      <c r="D31" s="9">
        <v>9</v>
      </c>
      <c r="E31" s="10">
        <v>100</v>
      </c>
      <c r="F31" s="9">
        <v>6</v>
      </c>
      <c r="G31" s="26">
        <v>66.67</v>
      </c>
      <c r="H31" s="9">
        <v>3</v>
      </c>
      <c r="I31" s="26">
        <v>33.33</v>
      </c>
      <c r="J31" s="11">
        <v>16800000</v>
      </c>
      <c r="K31" s="10">
        <v>100</v>
      </c>
      <c r="L31" s="11">
        <v>14700000</v>
      </c>
      <c r="M31" s="26">
        <v>87.5</v>
      </c>
      <c r="N31" s="9">
        <v>2100000</v>
      </c>
      <c r="O31" s="26">
        <v>12.5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3000000</v>
      </c>
      <c r="K32" s="10">
        <v>100</v>
      </c>
      <c r="L32" s="11">
        <v>3000000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C482-967D-4FE2-A0C0-E4F6AE678513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5018</v>
      </c>
      <c r="E8" s="10">
        <v>100</v>
      </c>
      <c r="F8" s="9">
        <v>3193</v>
      </c>
      <c r="G8" s="26">
        <v>63.63</v>
      </c>
      <c r="H8" s="9">
        <v>1825</v>
      </c>
      <c r="I8" s="26">
        <v>36.369999999999997</v>
      </c>
      <c r="J8" s="11">
        <v>13514987747</v>
      </c>
      <c r="K8" s="10">
        <v>100</v>
      </c>
      <c r="L8" s="11">
        <v>9932296146</v>
      </c>
      <c r="M8" s="26">
        <v>73.489999999999995</v>
      </c>
      <c r="N8" s="11">
        <v>3582691601</v>
      </c>
      <c r="O8" s="26">
        <v>26.51</v>
      </c>
    </row>
    <row r="9" spans="1:15">
      <c r="A9" s="47" t="s">
        <v>11</v>
      </c>
      <c r="B9" s="47"/>
      <c r="C9" s="12" t="s">
        <v>12</v>
      </c>
      <c r="D9" s="9">
        <v>5006</v>
      </c>
      <c r="E9" s="10">
        <v>100</v>
      </c>
      <c r="F9" s="9">
        <v>3183</v>
      </c>
      <c r="G9" s="26">
        <v>63.58</v>
      </c>
      <c r="H9" s="9">
        <v>1823</v>
      </c>
      <c r="I9" s="26">
        <v>36.42</v>
      </c>
      <c r="J9" s="11">
        <v>13494237747</v>
      </c>
      <c r="K9" s="10">
        <v>100</v>
      </c>
      <c r="L9" s="11">
        <v>9916146146</v>
      </c>
      <c r="M9" s="26">
        <v>73.48</v>
      </c>
      <c r="N9" s="11">
        <v>3578091601</v>
      </c>
      <c r="O9" s="26">
        <v>26.52</v>
      </c>
    </row>
    <row r="10" spans="1:15">
      <c r="A10" s="54" t="s">
        <v>13</v>
      </c>
      <c r="B10" s="54"/>
      <c r="C10" s="12" t="s">
        <v>14</v>
      </c>
      <c r="D10" s="9">
        <v>891</v>
      </c>
      <c r="E10" s="10">
        <v>100</v>
      </c>
      <c r="F10" s="9">
        <v>571</v>
      </c>
      <c r="G10" s="26">
        <v>64.09</v>
      </c>
      <c r="H10" s="9">
        <v>320</v>
      </c>
      <c r="I10" s="26">
        <v>35.909999999999997</v>
      </c>
      <c r="J10" s="11">
        <v>2061181166</v>
      </c>
      <c r="K10" s="10">
        <v>100</v>
      </c>
      <c r="L10" s="11">
        <v>1464792530</v>
      </c>
      <c r="M10" s="26">
        <v>71.069999999999993</v>
      </c>
      <c r="N10" s="11">
        <v>596388636</v>
      </c>
      <c r="O10" s="26">
        <v>28.93</v>
      </c>
    </row>
    <row r="11" spans="1:15">
      <c r="A11" s="54" t="s">
        <v>15</v>
      </c>
      <c r="B11" s="54"/>
      <c r="C11" s="12" t="s">
        <v>16</v>
      </c>
      <c r="D11" s="9">
        <v>1130</v>
      </c>
      <c r="E11" s="10">
        <v>100</v>
      </c>
      <c r="F11" s="9">
        <v>676</v>
      </c>
      <c r="G11" s="26">
        <v>59.82</v>
      </c>
      <c r="H11" s="9">
        <v>454</v>
      </c>
      <c r="I11" s="26">
        <v>40.18</v>
      </c>
      <c r="J11" s="11">
        <v>4546977546</v>
      </c>
      <c r="K11" s="10">
        <v>100</v>
      </c>
      <c r="L11" s="11">
        <v>3591695468</v>
      </c>
      <c r="M11" s="26">
        <v>78.989999999999995</v>
      </c>
      <c r="N11" s="11">
        <v>955282078</v>
      </c>
      <c r="O11" s="26">
        <v>21.01</v>
      </c>
    </row>
    <row r="12" spans="1:15">
      <c r="A12" s="54" t="s">
        <v>17</v>
      </c>
      <c r="B12" s="54"/>
      <c r="C12" s="12" t="s">
        <v>18</v>
      </c>
      <c r="D12" s="9">
        <v>470</v>
      </c>
      <c r="E12" s="10">
        <v>100</v>
      </c>
      <c r="F12" s="9">
        <v>306</v>
      </c>
      <c r="G12" s="26">
        <v>65.11</v>
      </c>
      <c r="H12" s="9">
        <v>164</v>
      </c>
      <c r="I12" s="26">
        <v>34.89</v>
      </c>
      <c r="J12" s="11">
        <v>974760717</v>
      </c>
      <c r="K12" s="10">
        <v>100</v>
      </c>
      <c r="L12" s="11">
        <v>703750718</v>
      </c>
      <c r="M12" s="26">
        <v>72.2</v>
      </c>
      <c r="N12" s="11">
        <v>271009999</v>
      </c>
      <c r="O12" s="26">
        <v>27.8</v>
      </c>
    </row>
    <row r="13" spans="1:15">
      <c r="A13" s="54" t="s">
        <v>19</v>
      </c>
      <c r="B13" s="54"/>
      <c r="C13" s="12" t="s">
        <v>20</v>
      </c>
      <c r="D13" s="9">
        <v>891</v>
      </c>
      <c r="E13" s="10">
        <v>100</v>
      </c>
      <c r="F13" s="9">
        <v>588</v>
      </c>
      <c r="G13" s="26">
        <v>65.989999999999995</v>
      </c>
      <c r="H13" s="9">
        <v>303</v>
      </c>
      <c r="I13" s="26">
        <v>34.01</v>
      </c>
      <c r="J13" s="11">
        <v>1829474568</v>
      </c>
      <c r="K13" s="10">
        <v>100</v>
      </c>
      <c r="L13" s="11">
        <v>1339650680</v>
      </c>
      <c r="M13" s="26">
        <v>73.23</v>
      </c>
      <c r="N13" s="11">
        <v>489823888</v>
      </c>
      <c r="O13" s="26">
        <v>26.77</v>
      </c>
    </row>
    <row r="14" spans="1:15">
      <c r="A14" s="54" t="s">
        <v>21</v>
      </c>
      <c r="B14" s="54"/>
      <c r="C14" s="12" t="s">
        <v>22</v>
      </c>
      <c r="D14" s="9">
        <v>288</v>
      </c>
      <c r="E14" s="10">
        <v>100</v>
      </c>
      <c r="F14" s="9">
        <v>197</v>
      </c>
      <c r="G14" s="26">
        <v>68.400000000000006</v>
      </c>
      <c r="H14" s="9">
        <v>91</v>
      </c>
      <c r="I14" s="26">
        <v>31.6</v>
      </c>
      <c r="J14" s="11">
        <v>697632775</v>
      </c>
      <c r="K14" s="10">
        <v>100</v>
      </c>
      <c r="L14" s="11">
        <v>582522775</v>
      </c>
      <c r="M14" s="26">
        <v>83.5</v>
      </c>
      <c r="N14" s="11">
        <v>115110000</v>
      </c>
      <c r="O14" s="26">
        <v>16.5</v>
      </c>
    </row>
    <row r="15" spans="1:15">
      <c r="A15" s="47" t="s">
        <v>23</v>
      </c>
      <c r="B15" s="47"/>
      <c r="C15" s="12" t="s">
        <v>24</v>
      </c>
      <c r="D15" s="9">
        <v>537</v>
      </c>
      <c r="E15" s="10">
        <v>100</v>
      </c>
      <c r="F15" s="9">
        <v>336</v>
      </c>
      <c r="G15" s="26">
        <v>62.57</v>
      </c>
      <c r="H15" s="9">
        <v>201</v>
      </c>
      <c r="I15" s="26">
        <v>37.43</v>
      </c>
      <c r="J15" s="11">
        <v>1143169316</v>
      </c>
      <c r="K15" s="10">
        <v>100</v>
      </c>
      <c r="L15" s="11">
        <v>800380316</v>
      </c>
      <c r="M15" s="26">
        <v>70.010000000000005</v>
      </c>
      <c r="N15" s="11">
        <v>342789000</v>
      </c>
      <c r="O15" s="26">
        <v>29.99</v>
      </c>
    </row>
    <row r="16" spans="1:15">
      <c r="A16" s="54" t="s">
        <v>25</v>
      </c>
      <c r="B16" s="54"/>
      <c r="C16" s="12" t="s">
        <v>26</v>
      </c>
      <c r="D16" s="9">
        <v>70</v>
      </c>
      <c r="E16" s="10">
        <v>100</v>
      </c>
      <c r="F16" s="9">
        <v>46</v>
      </c>
      <c r="G16" s="26">
        <v>65.709999999999994</v>
      </c>
      <c r="H16" s="9">
        <v>24</v>
      </c>
      <c r="I16" s="26">
        <v>34.29</v>
      </c>
      <c r="J16" s="11">
        <v>374071000</v>
      </c>
      <c r="K16" s="10">
        <v>100</v>
      </c>
      <c r="L16" s="11">
        <v>336641000</v>
      </c>
      <c r="M16" s="26">
        <v>89.99</v>
      </c>
      <c r="N16" s="11">
        <v>37430000</v>
      </c>
      <c r="O16" s="26">
        <v>10.01</v>
      </c>
    </row>
    <row r="17" spans="1:15">
      <c r="A17" s="54" t="s">
        <v>27</v>
      </c>
      <c r="B17" s="54"/>
      <c r="C17" s="12" t="s">
        <v>28</v>
      </c>
      <c r="D17" s="9">
        <v>113</v>
      </c>
      <c r="E17" s="10">
        <v>100</v>
      </c>
      <c r="F17" s="9">
        <v>69</v>
      </c>
      <c r="G17" s="26">
        <v>61.06</v>
      </c>
      <c r="H17" s="9">
        <v>44</v>
      </c>
      <c r="I17" s="26">
        <v>38.94</v>
      </c>
      <c r="J17" s="11">
        <v>303014471</v>
      </c>
      <c r="K17" s="10">
        <v>100</v>
      </c>
      <c r="L17" s="11">
        <v>205628471</v>
      </c>
      <c r="M17" s="26">
        <v>67.86</v>
      </c>
      <c r="N17" s="11">
        <v>97386000</v>
      </c>
      <c r="O17" s="26">
        <v>32.14</v>
      </c>
    </row>
    <row r="18" spans="1:15">
      <c r="A18" s="54" t="s">
        <v>29</v>
      </c>
      <c r="B18" s="54"/>
      <c r="C18" s="12" t="s">
        <v>30</v>
      </c>
      <c r="D18" s="9">
        <v>65</v>
      </c>
      <c r="E18" s="10">
        <v>100</v>
      </c>
      <c r="F18" s="9">
        <v>45</v>
      </c>
      <c r="G18" s="26">
        <v>69.23</v>
      </c>
      <c r="H18" s="9">
        <v>20</v>
      </c>
      <c r="I18" s="26">
        <v>30.77</v>
      </c>
      <c r="J18" s="11">
        <v>169295000</v>
      </c>
      <c r="K18" s="10">
        <v>100</v>
      </c>
      <c r="L18" s="11">
        <v>120595000</v>
      </c>
      <c r="M18" s="26">
        <v>71.23</v>
      </c>
      <c r="N18" s="11">
        <v>48700000</v>
      </c>
      <c r="O18" s="26">
        <v>28.77</v>
      </c>
    </row>
    <row r="19" spans="1:15">
      <c r="A19" s="54" t="s">
        <v>31</v>
      </c>
      <c r="B19" s="54"/>
      <c r="C19" s="12" t="s">
        <v>32</v>
      </c>
      <c r="D19" s="9">
        <v>154</v>
      </c>
      <c r="E19" s="10">
        <v>100</v>
      </c>
      <c r="F19" s="9">
        <v>96</v>
      </c>
      <c r="G19" s="26">
        <v>62.34</v>
      </c>
      <c r="H19" s="9">
        <v>58</v>
      </c>
      <c r="I19" s="26">
        <v>37.659999999999997</v>
      </c>
      <c r="J19" s="11">
        <v>281846000</v>
      </c>
      <c r="K19" s="10">
        <v>100</v>
      </c>
      <c r="L19" s="11">
        <v>190496000</v>
      </c>
      <c r="M19" s="26">
        <v>67.59</v>
      </c>
      <c r="N19" s="11">
        <v>91350000</v>
      </c>
      <c r="O19" s="26">
        <v>32.409999999999997</v>
      </c>
    </row>
    <row r="20" spans="1:15">
      <c r="A20" s="54" t="s">
        <v>33</v>
      </c>
      <c r="B20" s="54"/>
      <c r="C20" s="12" t="s">
        <v>34</v>
      </c>
      <c r="D20" s="9">
        <v>37</v>
      </c>
      <c r="E20" s="10">
        <v>100</v>
      </c>
      <c r="F20" s="9">
        <v>20</v>
      </c>
      <c r="G20" s="26">
        <v>54.05</v>
      </c>
      <c r="H20" s="9">
        <v>17</v>
      </c>
      <c r="I20" s="26">
        <v>45.95</v>
      </c>
      <c r="J20" s="11">
        <v>78730000</v>
      </c>
      <c r="K20" s="10">
        <v>100</v>
      </c>
      <c r="L20" s="11">
        <v>64650000</v>
      </c>
      <c r="M20" s="26">
        <v>82.12</v>
      </c>
      <c r="N20" s="11">
        <v>14080000</v>
      </c>
      <c r="O20" s="26">
        <v>17.88</v>
      </c>
    </row>
    <row r="21" spans="1:15">
      <c r="A21" s="54" t="s">
        <v>35</v>
      </c>
      <c r="B21" s="54"/>
      <c r="C21" s="12" t="s">
        <v>36</v>
      </c>
      <c r="D21" s="9">
        <v>60</v>
      </c>
      <c r="E21" s="10">
        <v>100</v>
      </c>
      <c r="F21" s="9">
        <v>42</v>
      </c>
      <c r="G21" s="26">
        <v>70</v>
      </c>
      <c r="H21" s="9">
        <v>18</v>
      </c>
      <c r="I21" s="26">
        <v>30</v>
      </c>
      <c r="J21" s="11">
        <v>115680000</v>
      </c>
      <c r="K21" s="10">
        <v>100</v>
      </c>
      <c r="L21" s="11">
        <v>100230000</v>
      </c>
      <c r="M21" s="26">
        <v>86.64</v>
      </c>
      <c r="N21" s="11">
        <v>15450000</v>
      </c>
      <c r="O21" s="26">
        <v>13.36</v>
      </c>
    </row>
    <row r="22" spans="1:15">
      <c r="A22" s="54" t="s">
        <v>37</v>
      </c>
      <c r="B22" s="54"/>
      <c r="C22" s="12" t="s">
        <v>38</v>
      </c>
      <c r="D22" s="9">
        <v>38</v>
      </c>
      <c r="E22" s="10">
        <v>100</v>
      </c>
      <c r="F22" s="9">
        <v>23</v>
      </c>
      <c r="G22" s="26">
        <v>60.53</v>
      </c>
      <c r="H22" s="9">
        <v>15</v>
      </c>
      <c r="I22" s="26">
        <v>39.47</v>
      </c>
      <c r="J22" s="11">
        <v>80572000</v>
      </c>
      <c r="K22" s="10">
        <v>100</v>
      </c>
      <c r="L22" s="11">
        <v>71510000</v>
      </c>
      <c r="M22" s="26">
        <v>88.75</v>
      </c>
      <c r="N22" s="11">
        <v>9062000</v>
      </c>
      <c r="O22" s="26">
        <v>11.25</v>
      </c>
    </row>
    <row r="23" spans="1:15">
      <c r="A23" s="54" t="s">
        <v>39</v>
      </c>
      <c r="B23" s="54"/>
      <c r="C23" s="12" t="s">
        <v>40</v>
      </c>
      <c r="D23" s="9">
        <v>61</v>
      </c>
      <c r="E23" s="10">
        <v>100</v>
      </c>
      <c r="F23" s="9">
        <v>41</v>
      </c>
      <c r="G23" s="26">
        <v>67.209999999999994</v>
      </c>
      <c r="H23" s="9">
        <v>20</v>
      </c>
      <c r="I23" s="26">
        <v>32.79</v>
      </c>
      <c r="J23" s="11">
        <v>116964800</v>
      </c>
      <c r="K23" s="10">
        <v>100</v>
      </c>
      <c r="L23" s="11">
        <v>93504800</v>
      </c>
      <c r="M23" s="26">
        <v>79.94</v>
      </c>
      <c r="N23" s="11">
        <v>23460000</v>
      </c>
      <c r="O23" s="26">
        <v>20.059999999999999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5</v>
      </c>
      <c r="G24" s="26">
        <v>62.5</v>
      </c>
      <c r="H24" s="9">
        <v>3</v>
      </c>
      <c r="I24" s="26">
        <v>37.5</v>
      </c>
      <c r="J24" s="11">
        <v>4200000</v>
      </c>
      <c r="K24" s="10">
        <v>100</v>
      </c>
      <c r="L24" s="11">
        <v>3200000</v>
      </c>
      <c r="M24" s="26">
        <v>76.19</v>
      </c>
      <c r="N24" s="11">
        <v>1000000</v>
      </c>
      <c r="O24" s="26">
        <v>23.81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12</v>
      </c>
      <c r="G25" s="26">
        <v>60</v>
      </c>
      <c r="H25" s="9">
        <v>8</v>
      </c>
      <c r="I25" s="26">
        <v>40</v>
      </c>
      <c r="J25" s="11">
        <v>45780000</v>
      </c>
      <c r="K25" s="10">
        <v>100</v>
      </c>
      <c r="L25" s="11">
        <v>8000000</v>
      </c>
      <c r="M25" s="26">
        <v>17.47</v>
      </c>
      <c r="N25" s="11">
        <v>37780000</v>
      </c>
      <c r="O25" s="26">
        <v>82.53</v>
      </c>
    </row>
    <row r="26" spans="1:15">
      <c r="A26" s="54" t="s">
        <v>45</v>
      </c>
      <c r="B26" s="54"/>
      <c r="C26" s="12" t="s">
        <v>46</v>
      </c>
      <c r="D26" s="9">
        <v>14</v>
      </c>
      <c r="E26" s="10">
        <v>100</v>
      </c>
      <c r="F26" s="9">
        <v>9</v>
      </c>
      <c r="G26" s="26">
        <v>64.290000000000006</v>
      </c>
      <c r="H26" s="9">
        <v>5</v>
      </c>
      <c r="I26" s="26">
        <v>35.71</v>
      </c>
      <c r="J26" s="11">
        <v>90150000</v>
      </c>
      <c r="K26" s="10">
        <v>100</v>
      </c>
      <c r="L26" s="11">
        <v>37700000</v>
      </c>
      <c r="M26" s="26">
        <v>41.82</v>
      </c>
      <c r="N26" s="11">
        <v>52450000</v>
      </c>
      <c r="O26" s="26">
        <v>58.18</v>
      </c>
    </row>
    <row r="27" spans="1:15">
      <c r="A27" s="54" t="s">
        <v>47</v>
      </c>
      <c r="B27" s="54"/>
      <c r="C27" s="12" t="s">
        <v>48</v>
      </c>
      <c r="D27" s="9">
        <v>35</v>
      </c>
      <c r="E27" s="10">
        <v>100</v>
      </c>
      <c r="F27" s="9">
        <v>24</v>
      </c>
      <c r="G27" s="26">
        <v>68.569999999999993</v>
      </c>
      <c r="H27" s="9">
        <v>11</v>
      </c>
      <c r="I27" s="26">
        <v>31.43</v>
      </c>
      <c r="J27" s="11">
        <v>50367888</v>
      </c>
      <c r="K27" s="10">
        <v>100</v>
      </c>
      <c r="L27" s="11">
        <v>38767888</v>
      </c>
      <c r="M27" s="26">
        <v>76.97</v>
      </c>
      <c r="N27" s="11">
        <v>11600000</v>
      </c>
      <c r="O27" s="26">
        <v>23.03</v>
      </c>
    </row>
    <row r="28" spans="1:15">
      <c r="A28" s="54" t="s">
        <v>49</v>
      </c>
      <c r="B28" s="54"/>
      <c r="C28" s="12" t="s">
        <v>50</v>
      </c>
      <c r="D28" s="9">
        <v>94</v>
      </c>
      <c r="E28" s="10">
        <v>100</v>
      </c>
      <c r="F28" s="9">
        <v>61</v>
      </c>
      <c r="G28" s="26">
        <v>64.89</v>
      </c>
      <c r="H28" s="9">
        <v>33</v>
      </c>
      <c r="I28" s="26">
        <v>35.11</v>
      </c>
      <c r="J28" s="11">
        <v>379910500</v>
      </c>
      <c r="K28" s="10">
        <v>100</v>
      </c>
      <c r="L28" s="11">
        <v>139920500</v>
      </c>
      <c r="M28" s="26">
        <v>36.83</v>
      </c>
      <c r="N28" s="11">
        <v>239990000</v>
      </c>
      <c r="O28" s="26">
        <v>63.17</v>
      </c>
    </row>
    <row r="29" spans="1:15">
      <c r="A29" s="54" t="s">
        <v>51</v>
      </c>
      <c r="B29" s="54"/>
      <c r="C29" s="12" t="s">
        <v>52</v>
      </c>
      <c r="D29" s="9">
        <v>30</v>
      </c>
      <c r="E29" s="10">
        <v>100</v>
      </c>
      <c r="F29" s="9">
        <v>16</v>
      </c>
      <c r="G29" s="26">
        <v>53.33</v>
      </c>
      <c r="H29" s="9">
        <v>14</v>
      </c>
      <c r="I29" s="26">
        <v>46.67</v>
      </c>
      <c r="J29" s="11">
        <v>150460000</v>
      </c>
      <c r="K29" s="10">
        <v>100</v>
      </c>
      <c r="L29" s="11">
        <v>22510000</v>
      </c>
      <c r="M29" s="26">
        <v>14.96</v>
      </c>
      <c r="N29" s="11">
        <v>127950000</v>
      </c>
      <c r="O29" s="26">
        <v>85.04</v>
      </c>
    </row>
    <row r="30" spans="1:15">
      <c r="A30" s="47" t="s">
        <v>53</v>
      </c>
      <c r="B30" s="47"/>
      <c r="C30" s="12" t="s">
        <v>54</v>
      </c>
      <c r="D30" s="9">
        <v>12</v>
      </c>
      <c r="E30" s="10">
        <v>100</v>
      </c>
      <c r="F30" s="9">
        <v>10</v>
      </c>
      <c r="G30" s="26">
        <v>83.33</v>
      </c>
      <c r="H30" s="9">
        <v>2</v>
      </c>
      <c r="I30" s="26">
        <v>16.670000000000002</v>
      </c>
      <c r="J30" s="11">
        <v>20750000</v>
      </c>
      <c r="K30" s="10">
        <v>100</v>
      </c>
      <c r="L30" s="11">
        <v>16150000</v>
      </c>
      <c r="M30" s="26">
        <v>77.83</v>
      </c>
      <c r="N30" s="11">
        <v>4600000</v>
      </c>
      <c r="O30" s="26">
        <v>22.17</v>
      </c>
    </row>
    <row r="31" spans="1:15">
      <c r="A31" s="68" t="s">
        <v>55</v>
      </c>
      <c r="B31" s="68"/>
      <c r="C31" s="13" t="s">
        <v>56</v>
      </c>
      <c r="D31" s="9">
        <v>10</v>
      </c>
      <c r="E31" s="10">
        <v>100</v>
      </c>
      <c r="F31" s="9">
        <v>8</v>
      </c>
      <c r="G31" s="26">
        <v>80</v>
      </c>
      <c r="H31" s="9">
        <v>2</v>
      </c>
      <c r="I31" s="26">
        <v>20</v>
      </c>
      <c r="J31" s="11">
        <v>15750000</v>
      </c>
      <c r="K31" s="10">
        <v>100</v>
      </c>
      <c r="L31" s="11">
        <v>11150000</v>
      </c>
      <c r="M31" s="26">
        <v>70.790000000000006</v>
      </c>
      <c r="N31" s="9">
        <v>4600000</v>
      </c>
      <c r="O31" s="26">
        <v>29.21</v>
      </c>
    </row>
    <row r="32" spans="1:15">
      <c r="A32" s="75" t="s">
        <v>57</v>
      </c>
      <c r="B32" s="75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5000000</v>
      </c>
      <c r="K32" s="10">
        <v>100</v>
      </c>
      <c r="L32" s="11">
        <v>5000000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89D9-B171-4FE0-B838-C06565CC8DA9}">
  <dimension ref="A1:P44"/>
  <sheetViews>
    <sheetView zoomScale="90" zoomScaleNormal="90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3039</v>
      </c>
      <c r="E8" s="10">
        <v>100</v>
      </c>
      <c r="F8" s="9">
        <v>1960</v>
      </c>
      <c r="G8" s="26">
        <v>64.489999999999995</v>
      </c>
      <c r="H8" s="9">
        <v>1079</v>
      </c>
      <c r="I8" s="26">
        <v>35.51</v>
      </c>
      <c r="J8" s="11">
        <v>7007702713</v>
      </c>
      <c r="K8" s="10">
        <v>100</v>
      </c>
      <c r="L8" s="11">
        <v>4995533940</v>
      </c>
      <c r="M8" s="26">
        <v>71.290000000000006</v>
      </c>
      <c r="N8" s="11">
        <v>2012168773</v>
      </c>
      <c r="O8" s="26">
        <v>28.71</v>
      </c>
    </row>
    <row r="9" spans="1:15">
      <c r="A9" s="47" t="s">
        <v>11</v>
      </c>
      <c r="B9" s="47"/>
      <c r="C9" s="12" t="s">
        <v>12</v>
      </c>
      <c r="D9" s="9">
        <v>3032</v>
      </c>
      <c r="E9" s="10">
        <v>100</v>
      </c>
      <c r="F9" s="9">
        <v>1956</v>
      </c>
      <c r="G9" s="26">
        <v>64.510000000000005</v>
      </c>
      <c r="H9" s="9">
        <v>1076</v>
      </c>
      <c r="I9" s="26">
        <v>35.49</v>
      </c>
      <c r="J9" s="11">
        <v>6987422713</v>
      </c>
      <c r="K9" s="10">
        <v>100</v>
      </c>
      <c r="L9" s="11">
        <v>4987253940</v>
      </c>
      <c r="M9" s="26">
        <v>71.37</v>
      </c>
      <c r="N9" s="11">
        <v>2000168773</v>
      </c>
      <c r="O9" s="26">
        <v>28.63</v>
      </c>
    </row>
    <row r="10" spans="1:15">
      <c r="A10" s="54" t="s">
        <v>13</v>
      </c>
      <c r="B10" s="54"/>
      <c r="C10" s="12" t="s">
        <v>14</v>
      </c>
      <c r="D10" s="9">
        <v>549</v>
      </c>
      <c r="E10" s="10">
        <v>100</v>
      </c>
      <c r="F10" s="9">
        <v>349</v>
      </c>
      <c r="G10" s="26">
        <v>63.57</v>
      </c>
      <c r="H10" s="9">
        <v>200</v>
      </c>
      <c r="I10" s="26">
        <v>36.43</v>
      </c>
      <c r="J10" s="11">
        <v>1101038786</v>
      </c>
      <c r="K10" s="10">
        <v>100</v>
      </c>
      <c r="L10" s="11">
        <v>795673698</v>
      </c>
      <c r="M10" s="26">
        <v>72.27</v>
      </c>
      <c r="N10" s="11">
        <v>305365088</v>
      </c>
      <c r="O10" s="26">
        <v>27.73</v>
      </c>
    </row>
    <row r="11" spans="1:15">
      <c r="A11" s="54" t="s">
        <v>15</v>
      </c>
      <c r="B11" s="54"/>
      <c r="C11" s="12" t="s">
        <v>16</v>
      </c>
      <c r="D11" s="9">
        <v>718</v>
      </c>
      <c r="E11" s="10">
        <v>100</v>
      </c>
      <c r="F11" s="9">
        <v>461</v>
      </c>
      <c r="G11" s="26">
        <v>64.209999999999994</v>
      </c>
      <c r="H11" s="9">
        <v>257</v>
      </c>
      <c r="I11" s="26">
        <v>35.79</v>
      </c>
      <c r="J11" s="11">
        <v>2091056516</v>
      </c>
      <c r="K11" s="10">
        <v>100</v>
      </c>
      <c r="L11" s="11">
        <v>1357531683</v>
      </c>
      <c r="M11" s="26">
        <v>64.92</v>
      </c>
      <c r="N11" s="11">
        <v>733524833</v>
      </c>
      <c r="O11" s="26">
        <v>35.08</v>
      </c>
    </row>
    <row r="12" spans="1:15">
      <c r="A12" s="54" t="s">
        <v>17</v>
      </c>
      <c r="B12" s="54"/>
      <c r="C12" s="12" t="s">
        <v>18</v>
      </c>
      <c r="D12" s="9">
        <v>297</v>
      </c>
      <c r="E12" s="10">
        <v>100</v>
      </c>
      <c r="F12" s="9">
        <v>206</v>
      </c>
      <c r="G12" s="26">
        <v>69.36</v>
      </c>
      <c r="H12" s="9">
        <v>91</v>
      </c>
      <c r="I12" s="26">
        <v>30.64</v>
      </c>
      <c r="J12" s="11">
        <v>875262411</v>
      </c>
      <c r="K12" s="10">
        <v>100</v>
      </c>
      <c r="L12" s="11">
        <v>758933523</v>
      </c>
      <c r="M12" s="26">
        <v>86.71</v>
      </c>
      <c r="N12" s="11">
        <v>116328888</v>
      </c>
      <c r="O12" s="26">
        <v>13.29</v>
      </c>
    </row>
    <row r="13" spans="1:15">
      <c r="A13" s="54" t="s">
        <v>19</v>
      </c>
      <c r="B13" s="54"/>
      <c r="C13" s="12" t="s">
        <v>20</v>
      </c>
      <c r="D13" s="9">
        <v>524</v>
      </c>
      <c r="E13" s="10">
        <v>100</v>
      </c>
      <c r="F13" s="9">
        <v>326</v>
      </c>
      <c r="G13" s="26">
        <v>62.21</v>
      </c>
      <c r="H13" s="9">
        <v>198</v>
      </c>
      <c r="I13" s="26">
        <v>37.79</v>
      </c>
      <c r="J13" s="11">
        <v>1037396582</v>
      </c>
      <c r="K13" s="10">
        <v>100</v>
      </c>
      <c r="L13" s="11">
        <v>692925180</v>
      </c>
      <c r="M13" s="26">
        <v>66.790000000000006</v>
      </c>
      <c r="N13" s="11">
        <v>344471402</v>
      </c>
      <c r="O13" s="26">
        <v>33.21</v>
      </c>
    </row>
    <row r="14" spans="1:15">
      <c r="A14" s="54" t="s">
        <v>21</v>
      </c>
      <c r="B14" s="54"/>
      <c r="C14" s="12" t="s">
        <v>22</v>
      </c>
      <c r="D14" s="9">
        <v>146</v>
      </c>
      <c r="E14" s="10">
        <v>100</v>
      </c>
      <c r="F14" s="9">
        <v>105</v>
      </c>
      <c r="G14" s="26">
        <v>71.92</v>
      </c>
      <c r="H14" s="9">
        <v>41</v>
      </c>
      <c r="I14" s="26">
        <v>28.08</v>
      </c>
      <c r="J14" s="11">
        <v>230396666</v>
      </c>
      <c r="K14" s="10">
        <v>100</v>
      </c>
      <c r="L14" s="11">
        <v>160496666</v>
      </c>
      <c r="M14" s="26">
        <v>69.66</v>
      </c>
      <c r="N14" s="11">
        <v>69900000</v>
      </c>
      <c r="O14" s="26">
        <v>30.34</v>
      </c>
    </row>
    <row r="15" spans="1:15">
      <c r="A15" s="47" t="s">
        <v>23</v>
      </c>
      <c r="B15" s="47"/>
      <c r="C15" s="12" t="s">
        <v>24</v>
      </c>
      <c r="D15" s="9">
        <v>314</v>
      </c>
      <c r="E15" s="10">
        <v>100</v>
      </c>
      <c r="F15" s="9">
        <v>192</v>
      </c>
      <c r="G15" s="26">
        <v>61.15</v>
      </c>
      <c r="H15" s="9">
        <v>122</v>
      </c>
      <c r="I15" s="26">
        <v>38.85</v>
      </c>
      <c r="J15" s="11">
        <v>735629296</v>
      </c>
      <c r="K15" s="10">
        <v>100</v>
      </c>
      <c r="L15" s="11">
        <v>573872000</v>
      </c>
      <c r="M15" s="26">
        <v>78.010000000000005</v>
      </c>
      <c r="N15" s="11">
        <v>161757296</v>
      </c>
      <c r="O15" s="26">
        <v>21.99</v>
      </c>
    </row>
    <row r="16" spans="1:15">
      <c r="A16" s="54" t="s">
        <v>25</v>
      </c>
      <c r="B16" s="54"/>
      <c r="C16" s="12" t="s">
        <v>26</v>
      </c>
      <c r="D16" s="9">
        <v>33</v>
      </c>
      <c r="E16" s="10">
        <v>100</v>
      </c>
      <c r="F16" s="9">
        <v>24</v>
      </c>
      <c r="G16" s="26">
        <v>72.73</v>
      </c>
      <c r="H16" s="9">
        <v>9</v>
      </c>
      <c r="I16" s="26">
        <v>27.27</v>
      </c>
      <c r="J16" s="11">
        <v>45580000</v>
      </c>
      <c r="K16" s="10">
        <v>100</v>
      </c>
      <c r="L16" s="11">
        <v>32930000</v>
      </c>
      <c r="M16" s="26">
        <v>72.25</v>
      </c>
      <c r="N16" s="11">
        <v>12650000</v>
      </c>
      <c r="O16" s="26">
        <v>27.75</v>
      </c>
    </row>
    <row r="17" spans="1:15">
      <c r="A17" s="54" t="s">
        <v>27</v>
      </c>
      <c r="B17" s="54"/>
      <c r="C17" s="12" t="s">
        <v>28</v>
      </c>
      <c r="D17" s="9">
        <v>76</v>
      </c>
      <c r="E17" s="10">
        <v>100</v>
      </c>
      <c r="F17" s="9">
        <v>51</v>
      </c>
      <c r="G17" s="26">
        <v>67.11</v>
      </c>
      <c r="H17" s="9">
        <v>25</v>
      </c>
      <c r="I17" s="26">
        <v>32.89</v>
      </c>
      <c r="J17" s="11">
        <v>141894190</v>
      </c>
      <c r="K17" s="10">
        <v>100</v>
      </c>
      <c r="L17" s="11">
        <v>120715390</v>
      </c>
      <c r="M17" s="26">
        <v>85.07</v>
      </c>
      <c r="N17" s="11">
        <v>21178800</v>
      </c>
      <c r="O17" s="26">
        <v>14.93</v>
      </c>
    </row>
    <row r="18" spans="1:15">
      <c r="A18" s="54" t="s">
        <v>29</v>
      </c>
      <c r="B18" s="54"/>
      <c r="C18" s="12" t="s">
        <v>30</v>
      </c>
      <c r="D18" s="9">
        <v>44</v>
      </c>
      <c r="E18" s="10">
        <v>100</v>
      </c>
      <c r="F18" s="9">
        <v>33</v>
      </c>
      <c r="G18" s="26">
        <v>75</v>
      </c>
      <c r="H18" s="9">
        <v>11</v>
      </c>
      <c r="I18" s="26">
        <v>25</v>
      </c>
      <c r="J18" s="11">
        <v>116600000</v>
      </c>
      <c r="K18" s="10">
        <v>100</v>
      </c>
      <c r="L18" s="11">
        <v>105750000</v>
      </c>
      <c r="M18" s="26">
        <v>90.69</v>
      </c>
      <c r="N18" s="11">
        <v>10850000</v>
      </c>
      <c r="O18" s="26">
        <v>9.31</v>
      </c>
    </row>
    <row r="19" spans="1:15">
      <c r="A19" s="54" t="s">
        <v>31</v>
      </c>
      <c r="B19" s="54"/>
      <c r="C19" s="12" t="s">
        <v>32</v>
      </c>
      <c r="D19" s="9">
        <v>85</v>
      </c>
      <c r="E19" s="10">
        <v>100</v>
      </c>
      <c r="F19" s="9">
        <v>50</v>
      </c>
      <c r="G19" s="26">
        <v>58.82</v>
      </c>
      <c r="H19" s="9">
        <v>35</v>
      </c>
      <c r="I19" s="26">
        <v>41.18</v>
      </c>
      <c r="J19" s="11">
        <v>226339466</v>
      </c>
      <c r="K19" s="10">
        <v>100</v>
      </c>
      <c r="L19" s="11">
        <v>137400000</v>
      </c>
      <c r="M19" s="26">
        <v>60.71</v>
      </c>
      <c r="N19" s="11">
        <v>88939466</v>
      </c>
      <c r="O19" s="26">
        <v>39.29</v>
      </c>
    </row>
    <row r="20" spans="1:15">
      <c r="A20" s="54" t="s">
        <v>33</v>
      </c>
      <c r="B20" s="54"/>
      <c r="C20" s="12" t="s">
        <v>34</v>
      </c>
      <c r="D20" s="9">
        <v>26</v>
      </c>
      <c r="E20" s="10">
        <v>100</v>
      </c>
      <c r="F20" s="9">
        <v>20</v>
      </c>
      <c r="G20" s="26">
        <v>76.92</v>
      </c>
      <c r="H20" s="9">
        <v>6</v>
      </c>
      <c r="I20" s="26">
        <v>23.08</v>
      </c>
      <c r="J20" s="11">
        <v>16388000</v>
      </c>
      <c r="K20" s="10">
        <v>100</v>
      </c>
      <c r="L20" s="11">
        <v>14120000</v>
      </c>
      <c r="M20" s="26">
        <v>86.16</v>
      </c>
      <c r="N20" s="11">
        <v>2268000</v>
      </c>
      <c r="O20" s="26">
        <v>13.84</v>
      </c>
    </row>
    <row r="21" spans="1:15">
      <c r="A21" s="54" t="s">
        <v>35</v>
      </c>
      <c r="B21" s="54"/>
      <c r="C21" s="12" t="s">
        <v>36</v>
      </c>
      <c r="D21" s="9">
        <v>46</v>
      </c>
      <c r="E21" s="10">
        <v>100</v>
      </c>
      <c r="F21" s="9">
        <v>32</v>
      </c>
      <c r="G21" s="26">
        <v>69.569999999999993</v>
      </c>
      <c r="H21" s="9">
        <v>14</v>
      </c>
      <c r="I21" s="26">
        <v>30.43</v>
      </c>
      <c r="J21" s="11">
        <v>132175800</v>
      </c>
      <c r="K21" s="10">
        <v>100</v>
      </c>
      <c r="L21" s="11">
        <v>83975800</v>
      </c>
      <c r="M21" s="26">
        <v>63.53</v>
      </c>
      <c r="N21" s="11">
        <v>48200000</v>
      </c>
      <c r="O21" s="26">
        <v>36.47</v>
      </c>
    </row>
    <row r="22" spans="1:15">
      <c r="A22" s="54" t="s">
        <v>37</v>
      </c>
      <c r="B22" s="54"/>
      <c r="C22" s="12" t="s">
        <v>38</v>
      </c>
      <c r="D22" s="9">
        <v>20</v>
      </c>
      <c r="E22" s="10">
        <v>100</v>
      </c>
      <c r="F22" s="9">
        <v>12</v>
      </c>
      <c r="G22" s="26">
        <v>60</v>
      </c>
      <c r="H22" s="9">
        <v>8</v>
      </c>
      <c r="I22" s="26">
        <v>40</v>
      </c>
      <c r="J22" s="11">
        <v>20850000</v>
      </c>
      <c r="K22" s="10">
        <v>100</v>
      </c>
      <c r="L22" s="11">
        <v>15950000</v>
      </c>
      <c r="M22" s="26">
        <v>76.5</v>
      </c>
      <c r="N22" s="11">
        <v>4900000</v>
      </c>
      <c r="O22" s="26">
        <v>23.5</v>
      </c>
    </row>
    <row r="23" spans="1:15">
      <c r="A23" s="54" t="s">
        <v>39</v>
      </c>
      <c r="B23" s="54"/>
      <c r="C23" s="12" t="s">
        <v>40</v>
      </c>
      <c r="D23" s="9">
        <v>36</v>
      </c>
      <c r="E23" s="10">
        <v>100</v>
      </c>
      <c r="F23" s="9">
        <v>23</v>
      </c>
      <c r="G23" s="26">
        <v>63.89</v>
      </c>
      <c r="H23" s="9">
        <v>13</v>
      </c>
      <c r="I23" s="26">
        <v>36.11</v>
      </c>
      <c r="J23" s="11">
        <v>35360000</v>
      </c>
      <c r="K23" s="10">
        <v>100</v>
      </c>
      <c r="L23" s="11">
        <v>26030000</v>
      </c>
      <c r="M23" s="26">
        <v>73.61</v>
      </c>
      <c r="N23" s="11">
        <v>9330000</v>
      </c>
      <c r="O23" s="26">
        <v>26.39</v>
      </c>
    </row>
    <row r="24" spans="1:15">
      <c r="A24" s="54" t="s">
        <v>41</v>
      </c>
      <c r="B24" s="54"/>
      <c r="C24" s="12" t="s">
        <v>42</v>
      </c>
      <c r="D24" s="9">
        <v>2</v>
      </c>
      <c r="E24" s="10">
        <v>100</v>
      </c>
      <c r="F24" s="9">
        <v>1</v>
      </c>
      <c r="G24" s="26">
        <v>50</v>
      </c>
      <c r="H24" s="9">
        <v>1</v>
      </c>
      <c r="I24" s="26">
        <v>50</v>
      </c>
      <c r="J24" s="11">
        <v>4600000</v>
      </c>
      <c r="K24" s="10">
        <v>100</v>
      </c>
      <c r="L24" s="11">
        <v>3600000</v>
      </c>
      <c r="M24" s="26">
        <v>78.260000000000005</v>
      </c>
      <c r="N24" s="11">
        <v>1000000</v>
      </c>
      <c r="O24" s="26">
        <v>21.74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10</v>
      </c>
      <c r="G25" s="26">
        <v>62.5</v>
      </c>
      <c r="H25" s="9">
        <v>6</v>
      </c>
      <c r="I25" s="26">
        <v>37.5</v>
      </c>
      <c r="J25" s="11">
        <v>23900000</v>
      </c>
      <c r="K25" s="10">
        <v>100</v>
      </c>
      <c r="L25" s="11">
        <v>10600000</v>
      </c>
      <c r="M25" s="26">
        <v>44.35</v>
      </c>
      <c r="N25" s="11">
        <v>13300000</v>
      </c>
      <c r="O25" s="26">
        <v>55.65</v>
      </c>
    </row>
    <row r="26" spans="1:15">
      <c r="A26" s="54" t="s">
        <v>45</v>
      </c>
      <c r="B26" s="54"/>
      <c r="C26" s="12" t="s">
        <v>46</v>
      </c>
      <c r="D26" s="9">
        <v>4</v>
      </c>
      <c r="E26" s="10">
        <v>100</v>
      </c>
      <c r="F26" s="9">
        <v>3</v>
      </c>
      <c r="G26" s="26">
        <v>75</v>
      </c>
      <c r="H26" s="9">
        <v>1</v>
      </c>
      <c r="I26" s="26">
        <v>25</v>
      </c>
      <c r="J26" s="11">
        <v>32300000</v>
      </c>
      <c r="K26" s="10">
        <v>100</v>
      </c>
      <c r="L26" s="11">
        <v>31100000</v>
      </c>
      <c r="M26" s="26">
        <v>96.28</v>
      </c>
      <c r="N26" s="11">
        <v>1200000</v>
      </c>
      <c r="O26" s="26">
        <v>3.72</v>
      </c>
    </row>
    <row r="27" spans="1:15">
      <c r="A27" s="54" t="s">
        <v>47</v>
      </c>
      <c r="B27" s="54"/>
      <c r="C27" s="12" t="s">
        <v>48</v>
      </c>
      <c r="D27" s="9">
        <v>24</v>
      </c>
      <c r="E27" s="10">
        <v>100</v>
      </c>
      <c r="F27" s="9">
        <v>18</v>
      </c>
      <c r="G27" s="26">
        <v>75</v>
      </c>
      <c r="H27" s="9">
        <v>6</v>
      </c>
      <c r="I27" s="26">
        <v>25</v>
      </c>
      <c r="J27" s="11">
        <v>20850000</v>
      </c>
      <c r="K27" s="10">
        <v>100</v>
      </c>
      <c r="L27" s="11">
        <v>16950000</v>
      </c>
      <c r="M27" s="26">
        <v>81.290000000000006</v>
      </c>
      <c r="N27" s="11">
        <v>3900000</v>
      </c>
      <c r="O27" s="26">
        <v>18.71</v>
      </c>
    </row>
    <row r="28" spans="1:15">
      <c r="A28" s="54" t="s">
        <v>49</v>
      </c>
      <c r="B28" s="54"/>
      <c r="C28" s="12" t="s">
        <v>50</v>
      </c>
      <c r="D28" s="9">
        <v>51</v>
      </c>
      <c r="E28" s="10">
        <v>100</v>
      </c>
      <c r="F28" s="9">
        <v>29</v>
      </c>
      <c r="G28" s="26">
        <v>56.86</v>
      </c>
      <c r="H28" s="9">
        <v>22</v>
      </c>
      <c r="I28" s="26">
        <v>43.14</v>
      </c>
      <c r="J28" s="11">
        <v>76145000</v>
      </c>
      <c r="K28" s="10">
        <v>100</v>
      </c>
      <c r="L28" s="11">
        <v>31440000</v>
      </c>
      <c r="M28" s="26">
        <v>41.29</v>
      </c>
      <c r="N28" s="11">
        <v>44705000</v>
      </c>
      <c r="O28" s="26">
        <v>58.71</v>
      </c>
    </row>
    <row r="29" spans="1:15">
      <c r="A29" s="54" t="s">
        <v>51</v>
      </c>
      <c r="B29" s="54"/>
      <c r="C29" s="12" t="s">
        <v>52</v>
      </c>
      <c r="D29" s="9">
        <v>21</v>
      </c>
      <c r="E29" s="10">
        <v>100</v>
      </c>
      <c r="F29" s="9">
        <v>11</v>
      </c>
      <c r="G29" s="26">
        <v>52.38</v>
      </c>
      <c r="H29" s="9">
        <v>10</v>
      </c>
      <c r="I29" s="26">
        <v>47.62</v>
      </c>
      <c r="J29" s="11">
        <v>23660000</v>
      </c>
      <c r="K29" s="10">
        <v>100</v>
      </c>
      <c r="L29" s="11">
        <v>17260000</v>
      </c>
      <c r="M29" s="26">
        <v>72.95</v>
      </c>
      <c r="N29" s="11">
        <v>6400000</v>
      </c>
      <c r="O29" s="26">
        <v>27.05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4</v>
      </c>
      <c r="G30" s="26">
        <v>57.14</v>
      </c>
      <c r="H30" s="9">
        <v>3</v>
      </c>
      <c r="I30" s="26">
        <v>42.86</v>
      </c>
      <c r="J30" s="11">
        <v>20280000</v>
      </c>
      <c r="K30" s="10">
        <v>100</v>
      </c>
      <c r="L30" s="11">
        <v>8280000</v>
      </c>
      <c r="M30" s="26">
        <v>40.83</v>
      </c>
      <c r="N30" s="11">
        <v>12000000</v>
      </c>
      <c r="O30" s="26">
        <v>59.17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4</v>
      </c>
      <c r="G31" s="26">
        <v>57.14</v>
      </c>
      <c r="H31" s="9">
        <v>3</v>
      </c>
      <c r="I31" s="26">
        <v>42.86</v>
      </c>
      <c r="J31" s="11">
        <v>20280000</v>
      </c>
      <c r="K31" s="10">
        <v>100</v>
      </c>
      <c r="L31" s="11">
        <v>8280000</v>
      </c>
      <c r="M31" s="26">
        <v>40.83</v>
      </c>
      <c r="N31" s="9">
        <v>12000000</v>
      </c>
      <c r="O31" s="26">
        <v>59.17</v>
      </c>
    </row>
    <row r="32" spans="1:15">
      <c r="A32" s="75" t="s">
        <v>57</v>
      </c>
      <c r="B32" s="75"/>
      <c r="C32" s="14" t="s">
        <v>58</v>
      </c>
      <c r="D32" s="9">
        <v>0</v>
      </c>
      <c r="E32" s="10">
        <v>0</v>
      </c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10">
        <v>0</v>
      </c>
      <c r="N32" s="11">
        <v>0</v>
      </c>
      <c r="O32" s="10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2BD9-EE0B-44F8-9163-7CAE04BC4407}">
  <dimension ref="A1:P44"/>
  <sheetViews>
    <sheetView topLeftCell="A10" workbookViewId="0">
      <selection activeCell="R16" sqref="R1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7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2492</v>
      </c>
      <c r="E8" s="10">
        <v>100</v>
      </c>
      <c r="F8" s="9">
        <v>1612</v>
      </c>
      <c r="G8" s="26">
        <v>64.69</v>
      </c>
      <c r="H8" s="9">
        <v>880</v>
      </c>
      <c r="I8" s="26">
        <v>35.31</v>
      </c>
      <c r="J8" s="11">
        <v>8279399107</v>
      </c>
      <c r="K8" s="10">
        <v>100</v>
      </c>
      <c r="L8" s="11">
        <v>6298868628</v>
      </c>
      <c r="M8" s="26">
        <v>76.08</v>
      </c>
      <c r="N8" s="11">
        <v>1980530479</v>
      </c>
      <c r="O8" s="26">
        <v>23.92</v>
      </c>
    </row>
    <row r="9" spans="1:15">
      <c r="A9" s="47" t="s">
        <v>11</v>
      </c>
      <c r="B9" s="47"/>
      <c r="C9" s="12" t="s">
        <v>12</v>
      </c>
      <c r="D9" s="9">
        <v>2489</v>
      </c>
      <c r="E9" s="10">
        <v>100</v>
      </c>
      <c r="F9" s="9">
        <v>1609</v>
      </c>
      <c r="G9" s="26">
        <v>64.64</v>
      </c>
      <c r="H9" s="9">
        <v>880</v>
      </c>
      <c r="I9" s="26">
        <v>35.36</v>
      </c>
      <c r="J9" s="11">
        <v>8278049107</v>
      </c>
      <c r="K9" s="10">
        <v>100</v>
      </c>
      <c r="L9" s="11">
        <v>6297518628</v>
      </c>
      <c r="M9" s="26">
        <v>76.069999999999993</v>
      </c>
      <c r="N9" s="11">
        <v>1980530479</v>
      </c>
      <c r="O9" s="26">
        <v>23.93</v>
      </c>
    </row>
    <row r="10" spans="1:15">
      <c r="A10" s="54" t="s">
        <v>13</v>
      </c>
      <c r="B10" s="54"/>
      <c r="C10" s="12" t="s">
        <v>14</v>
      </c>
      <c r="D10" s="9">
        <v>409</v>
      </c>
      <c r="E10" s="10">
        <v>100</v>
      </c>
      <c r="F10" s="9">
        <v>262</v>
      </c>
      <c r="G10" s="26">
        <v>64.06</v>
      </c>
      <c r="H10" s="9">
        <v>147</v>
      </c>
      <c r="I10" s="26">
        <v>35.94</v>
      </c>
      <c r="J10" s="11">
        <v>1015385693</v>
      </c>
      <c r="K10" s="10">
        <v>100</v>
      </c>
      <c r="L10" s="11">
        <v>625879805</v>
      </c>
      <c r="M10" s="26">
        <v>61.64</v>
      </c>
      <c r="N10" s="11">
        <v>389505888</v>
      </c>
      <c r="O10" s="26">
        <v>38.36</v>
      </c>
    </row>
    <row r="11" spans="1:15">
      <c r="A11" s="54" t="s">
        <v>15</v>
      </c>
      <c r="B11" s="54"/>
      <c r="C11" s="12" t="s">
        <v>16</v>
      </c>
      <c r="D11" s="9">
        <v>544</v>
      </c>
      <c r="E11" s="10">
        <v>100</v>
      </c>
      <c r="F11" s="9">
        <v>346</v>
      </c>
      <c r="G11" s="26">
        <v>63.6</v>
      </c>
      <c r="H11" s="9">
        <v>198</v>
      </c>
      <c r="I11" s="26">
        <v>36.4</v>
      </c>
      <c r="J11" s="11">
        <v>2955951141</v>
      </c>
      <c r="K11" s="10">
        <v>100</v>
      </c>
      <c r="L11" s="11">
        <v>2486576566</v>
      </c>
      <c r="M11" s="26">
        <v>84.12</v>
      </c>
      <c r="N11" s="11">
        <v>469374575</v>
      </c>
      <c r="O11" s="26">
        <v>15.88</v>
      </c>
    </row>
    <row r="12" spans="1:15">
      <c r="A12" s="54" t="s">
        <v>17</v>
      </c>
      <c r="B12" s="54"/>
      <c r="C12" s="12" t="s">
        <v>18</v>
      </c>
      <c r="D12" s="9">
        <v>248</v>
      </c>
      <c r="E12" s="10">
        <v>100</v>
      </c>
      <c r="F12" s="9">
        <v>179</v>
      </c>
      <c r="G12" s="26">
        <v>72.180000000000007</v>
      </c>
      <c r="H12" s="9">
        <v>69</v>
      </c>
      <c r="I12" s="26">
        <v>27.82</v>
      </c>
      <c r="J12" s="11">
        <v>507377013</v>
      </c>
      <c r="K12" s="10">
        <v>100</v>
      </c>
      <c r="L12" s="11">
        <v>376157013</v>
      </c>
      <c r="M12" s="26">
        <v>74.14</v>
      </c>
      <c r="N12" s="11">
        <v>131220000</v>
      </c>
      <c r="O12" s="26">
        <v>25.86</v>
      </c>
    </row>
    <row r="13" spans="1:15">
      <c r="A13" s="54" t="s">
        <v>19</v>
      </c>
      <c r="B13" s="54"/>
      <c r="C13" s="12" t="s">
        <v>20</v>
      </c>
      <c r="D13" s="9">
        <v>415</v>
      </c>
      <c r="E13" s="10">
        <v>100</v>
      </c>
      <c r="F13" s="9">
        <v>255</v>
      </c>
      <c r="G13" s="26">
        <v>61.45</v>
      </c>
      <c r="H13" s="9">
        <v>160</v>
      </c>
      <c r="I13" s="26">
        <v>38.549999999999997</v>
      </c>
      <c r="J13" s="11">
        <v>1406858768</v>
      </c>
      <c r="K13" s="10">
        <v>100</v>
      </c>
      <c r="L13" s="11">
        <v>1125352548</v>
      </c>
      <c r="M13" s="26">
        <v>79.989999999999995</v>
      </c>
      <c r="N13" s="11">
        <v>281506220</v>
      </c>
      <c r="O13" s="26">
        <v>20.010000000000002</v>
      </c>
    </row>
    <row r="14" spans="1:15">
      <c r="A14" s="54" t="s">
        <v>21</v>
      </c>
      <c r="B14" s="54"/>
      <c r="C14" s="12" t="s">
        <v>22</v>
      </c>
      <c r="D14" s="9">
        <v>153</v>
      </c>
      <c r="E14" s="10">
        <v>100</v>
      </c>
      <c r="F14" s="9">
        <v>90</v>
      </c>
      <c r="G14" s="26">
        <v>58.82</v>
      </c>
      <c r="H14" s="9">
        <v>63</v>
      </c>
      <c r="I14" s="26">
        <v>41.18</v>
      </c>
      <c r="J14" s="11">
        <v>559439776</v>
      </c>
      <c r="K14" s="10">
        <v>100</v>
      </c>
      <c r="L14" s="11">
        <v>489822000</v>
      </c>
      <c r="M14" s="26">
        <v>87.56</v>
      </c>
      <c r="N14" s="11">
        <v>69617776</v>
      </c>
      <c r="O14" s="26">
        <v>12.44</v>
      </c>
    </row>
    <row r="15" spans="1:15">
      <c r="A15" s="47" t="s">
        <v>23</v>
      </c>
      <c r="B15" s="47"/>
      <c r="C15" s="12" t="s">
        <v>24</v>
      </c>
      <c r="D15" s="9">
        <v>270</v>
      </c>
      <c r="E15" s="10">
        <v>100</v>
      </c>
      <c r="F15" s="9">
        <v>178</v>
      </c>
      <c r="G15" s="26">
        <v>65.930000000000007</v>
      </c>
      <c r="H15" s="9">
        <v>92</v>
      </c>
      <c r="I15" s="26">
        <v>34.07</v>
      </c>
      <c r="J15" s="11">
        <v>625051760</v>
      </c>
      <c r="K15" s="10">
        <v>100</v>
      </c>
      <c r="L15" s="11">
        <v>340582000</v>
      </c>
      <c r="M15" s="26">
        <v>54.49</v>
      </c>
      <c r="N15" s="11">
        <v>284469760</v>
      </c>
      <c r="O15" s="26">
        <v>45.51</v>
      </c>
    </row>
    <row r="16" spans="1:15">
      <c r="A16" s="54" t="s">
        <v>25</v>
      </c>
      <c r="B16" s="54"/>
      <c r="C16" s="12" t="s">
        <v>26</v>
      </c>
      <c r="D16" s="9">
        <v>32</v>
      </c>
      <c r="E16" s="10">
        <v>100</v>
      </c>
      <c r="F16" s="9">
        <v>21</v>
      </c>
      <c r="G16" s="26">
        <v>65.63</v>
      </c>
      <c r="H16" s="9">
        <v>11</v>
      </c>
      <c r="I16" s="26">
        <v>34.380000000000003</v>
      </c>
      <c r="J16" s="11">
        <v>28590600</v>
      </c>
      <c r="K16" s="10">
        <v>100</v>
      </c>
      <c r="L16" s="11">
        <v>17440000</v>
      </c>
      <c r="M16" s="26">
        <v>61</v>
      </c>
      <c r="N16" s="11">
        <v>11150600</v>
      </c>
      <c r="O16" s="26">
        <v>39</v>
      </c>
    </row>
    <row r="17" spans="1:15">
      <c r="A17" s="54" t="s">
        <v>27</v>
      </c>
      <c r="B17" s="54"/>
      <c r="C17" s="12" t="s">
        <v>28</v>
      </c>
      <c r="D17" s="9">
        <v>71</v>
      </c>
      <c r="E17" s="10">
        <v>100</v>
      </c>
      <c r="F17" s="9">
        <v>52</v>
      </c>
      <c r="G17" s="26">
        <v>73.239999999999995</v>
      </c>
      <c r="H17" s="9">
        <v>19</v>
      </c>
      <c r="I17" s="26">
        <v>26.76</v>
      </c>
      <c r="J17" s="11">
        <v>170853088</v>
      </c>
      <c r="K17" s="10">
        <v>100</v>
      </c>
      <c r="L17" s="11">
        <v>156353088</v>
      </c>
      <c r="M17" s="26">
        <v>91.51</v>
      </c>
      <c r="N17" s="11">
        <v>14500000</v>
      </c>
      <c r="O17" s="26">
        <v>8.49</v>
      </c>
    </row>
    <row r="18" spans="1:15">
      <c r="A18" s="54" t="s">
        <v>29</v>
      </c>
      <c r="B18" s="54"/>
      <c r="C18" s="12" t="s">
        <v>30</v>
      </c>
      <c r="D18" s="9">
        <v>31</v>
      </c>
      <c r="E18" s="10">
        <v>100</v>
      </c>
      <c r="F18" s="9">
        <v>19</v>
      </c>
      <c r="G18" s="26">
        <v>61.29</v>
      </c>
      <c r="H18" s="9">
        <v>12</v>
      </c>
      <c r="I18" s="26">
        <v>38.71</v>
      </c>
      <c r="J18" s="11">
        <v>122610000</v>
      </c>
      <c r="K18" s="10">
        <v>100</v>
      </c>
      <c r="L18" s="11">
        <v>100910000</v>
      </c>
      <c r="M18" s="26">
        <v>82.3</v>
      </c>
      <c r="N18" s="11">
        <v>21700000</v>
      </c>
      <c r="O18" s="26">
        <v>17.7</v>
      </c>
    </row>
    <row r="19" spans="1:15">
      <c r="A19" s="54" t="s">
        <v>31</v>
      </c>
      <c r="B19" s="54"/>
      <c r="C19" s="12" t="s">
        <v>32</v>
      </c>
      <c r="D19" s="9">
        <v>77</v>
      </c>
      <c r="E19" s="10">
        <v>100</v>
      </c>
      <c r="F19" s="9">
        <v>47</v>
      </c>
      <c r="G19" s="26">
        <v>61.04</v>
      </c>
      <c r="H19" s="9">
        <v>30</v>
      </c>
      <c r="I19" s="26">
        <v>38.96</v>
      </c>
      <c r="J19" s="11">
        <v>310110000</v>
      </c>
      <c r="K19" s="10">
        <v>100</v>
      </c>
      <c r="L19" s="11">
        <v>167760000</v>
      </c>
      <c r="M19" s="26">
        <v>54.1</v>
      </c>
      <c r="N19" s="11">
        <v>142350000</v>
      </c>
      <c r="O19" s="26">
        <v>45.9</v>
      </c>
    </row>
    <row r="20" spans="1:15">
      <c r="A20" s="54" t="s">
        <v>33</v>
      </c>
      <c r="B20" s="54"/>
      <c r="C20" s="12" t="s">
        <v>34</v>
      </c>
      <c r="D20" s="9">
        <v>19</v>
      </c>
      <c r="E20" s="10">
        <v>100</v>
      </c>
      <c r="F20" s="9">
        <v>10</v>
      </c>
      <c r="G20" s="26">
        <v>52.63</v>
      </c>
      <c r="H20" s="9">
        <v>9</v>
      </c>
      <c r="I20" s="26">
        <v>47.37</v>
      </c>
      <c r="J20" s="11">
        <v>22150000</v>
      </c>
      <c r="K20" s="10">
        <v>100</v>
      </c>
      <c r="L20" s="11">
        <v>15350000</v>
      </c>
      <c r="M20" s="26">
        <v>69.3</v>
      </c>
      <c r="N20" s="11">
        <v>6800000</v>
      </c>
      <c r="O20" s="26">
        <v>30.7</v>
      </c>
    </row>
    <row r="21" spans="1:15">
      <c r="A21" s="54" t="s">
        <v>35</v>
      </c>
      <c r="B21" s="54"/>
      <c r="C21" s="12" t="s">
        <v>36</v>
      </c>
      <c r="D21" s="9">
        <v>38</v>
      </c>
      <c r="E21" s="10">
        <v>100</v>
      </c>
      <c r="F21" s="9">
        <v>26</v>
      </c>
      <c r="G21" s="26">
        <v>68.42</v>
      </c>
      <c r="H21" s="9">
        <v>12</v>
      </c>
      <c r="I21" s="26">
        <v>31.58</v>
      </c>
      <c r="J21" s="11">
        <v>117320000</v>
      </c>
      <c r="K21" s="10">
        <v>100</v>
      </c>
      <c r="L21" s="11">
        <v>70720000</v>
      </c>
      <c r="M21" s="26">
        <v>60.28</v>
      </c>
      <c r="N21" s="11">
        <v>46600000</v>
      </c>
      <c r="O21" s="26">
        <v>39.72</v>
      </c>
    </row>
    <row r="22" spans="1:15">
      <c r="A22" s="54" t="s">
        <v>37</v>
      </c>
      <c r="B22" s="54"/>
      <c r="C22" s="12" t="s">
        <v>38</v>
      </c>
      <c r="D22" s="9">
        <v>19</v>
      </c>
      <c r="E22" s="10">
        <v>100</v>
      </c>
      <c r="F22" s="9">
        <v>17</v>
      </c>
      <c r="G22" s="26">
        <v>89.47</v>
      </c>
      <c r="H22" s="9">
        <v>2</v>
      </c>
      <c r="I22" s="26">
        <v>10.53</v>
      </c>
      <c r="J22" s="11">
        <v>12572888</v>
      </c>
      <c r="K22" s="10">
        <v>100</v>
      </c>
      <c r="L22" s="11">
        <v>11568888</v>
      </c>
      <c r="M22" s="26">
        <v>92.01</v>
      </c>
      <c r="N22" s="11">
        <v>1004000</v>
      </c>
      <c r="O22" s="26">
        <v>7.99</v>
      </c>
    </row>
    <row r="23" spans="1:15">
      <c r="A23" s="54" t="s">
        <v>39</v>
      </c>
      <c r="B23" s="54"/>
      <c r="C23" s="12" t="s">
        <v>40</v>
      </c>
      <c r="D23" s="9">
        <v>22</v>
      </c>
      <c r="E23" s="10">
        <v>100</v>
      </c>
      <c r="F23" s="9">
        <v>13</v>
      </c>
      <c r="G23" s="26">
        <v>59.09</v>
      </c>
      <c r="H23" s="9">
        <v>9</v>
      </c>
      <c r="I23" s="26">
        <v>40.909999999999997</v>
      </c>
      <c r="J23" s="11">
        <v>26470000</v>
      </c>
      <c r="K23" s="10">
        <v>100</v>
      </c>
      <c r="L23" s="11">
        <v>17270000</v>
      </c>
      <c r="M23" s="26">
        <v>65.239999999999995</v>
      </c>
      <c r="N23" s="11">
        <v>9200000</v>
      </c>
      <c r="O23" s="26">
        <v>34.76</v>
      </c>
    </row>
    <row r="24" spans="1:15">
      <c r="A24" s="54" t="s">
        <v>41</v>
      </c>
      <c r="B24" s="54"/>
      <c r="C24" s="12" t="s">
        <v>42</v>
      </c>
      <c r="D24" s="9">
        <v>5</v>
      </c>
      <c r="E24" s="10">
        <v>100</v>
      </c>
      <c r="F24" s="9">
        <v>2</v>
      </c>
      <c r="G24" s="26">
        <v>40</v>
      </c>
      <c r="H24" s="9">
        <v>3</v>
      </c>
      <c r="I24" s="26">
        <v>60</v>
      </c>
      <c r="J24" s="11">
        <v>15300000</v>
      </c>
      <c r="K24" s="10">
        <v>100</v>
      </c>
      <c r="L24" s="11">
        <v>300000</v>
      </c>
      <c r="M24" s="26">
        <v>1.96</v>
      </c>
      <c r="N24" s="11">
        <v>15000000</v>
      </c>
      <c r="O24" s="26">
        <v>98.04</v>
      </c>
    </row>
    <row r="25" spans="1:15">
      <c r="A25" s="54" t="s">
        <v>43</v>
      </c>
      <c r="B25" s="54"/>
      <c r="C25" s="12" t="s">
        <v>44</v>
      </c>
      <c r="D25" s="9">
        <v>21</v>
      </c>
      <c r="E25" s="10">
        <v>100</v>
      </c>
      <c r="F25" s="9">
        <v>14</v>
      </c>
      <c r="G25" s="26">
        <v>66.67</v>
      </c>
      <c r="H25" s="9">
        <v>7</v>
      </c>
      <c r="I25" s="26">
        <v>33.33</v>
      </c>
      <c r="J25" s="11">
        <v>41810000</v>
      </c>
      <c r="K25" s="10">
        <v>100</v>
      </c>
      <c r="L25" s="11">
        <v>29400000</v>
      </c>
      <c r="M25" s="26">
        <v>70.319999999999993</v>
      </c>
      <c r="N25" s="11">
        <v>12410000</v>
      </c>
      <c r="O25" s="26">
        <v>29.68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4</v>
      </c>
      <c r="G26" s="26">
        <v>57.14</v>
      </c>
      <c r="H26" s="9">
        <v>3</v>
      </c>
      <c r="I26" s="26">
        <v>42.86</v>
      </c>
      <c r="J26" s="11">
        <v>14888000</v>
      </c>
      <c r="K26" s="10">
        <v>100</v>
      </c>
      <c r="L26" s="11">
        <v>7788000</v>
      </c>
      <c r="M26" s="26">
        <v>52.31</v>
      </c>
      <c r="N26" s="11">
        <v>7100000</v>
      </c>
      <c r="O26" s="26">
        <v>47.69</v>
      </c>
    </row>
    <row r="27" spans="1:15">
      <c r="A27" s="54" t="s">
        <v>47</v>
      </c>
      <c r="B27" s="54"/>
      <c r="C27" s="12" t="s">
        <v>48</v>
      </c>
      <c r="D27" s="9">
        <v>21</v>
      </c>
      <c r="E27" s="10">
        <v>100</v>
      </c>
      <c r="F27" s="9">
        <v>14</v>
      </c>
      <c r="G27" s="26">
        <v>66.67</v>
      </c>
      <c r="H27" s="9">
        <v>7</v>
      </c>
      <c r="I27" s="26">
        <v>33.33</v>
      </c>
      <c r="J27" s="11">
        <v>33080000</v>
      </c>
      <c r="K27" s="10">
        <v>100</v>
      </c>
      <c r="L27" s="11">
        <v>29180000</v>
      </c>
      <c r="M27" s="26">
        <v>88.21</v>
      </c>
      <c r="N27" s="11">
        <v>3900000</v>
      </c>
      <c r="O27" s="26">
        <v>11.79</v>
      </c>
    </row>
    <row r="28" spans="1:15">
      <c r="A28" s="54" t="s">
        <v>49</v>
      </c>
      <c r="B28" s="54"/>
      <c r="C28" s="12" t="s">
        <v>50</v>
      </c>
      <c r="D28" s="9">
        <v>63</v>
      </c>
      <c r="E28" s="10">
        <v>100</v>
      </c>
      <c r="F28" s="9">
        <v>41</v>
      </c>
      <c r="G28" s="26">
        <v>65.08</v>
      </c>
      <c r="H28" s="9">
        <v>22</v>
      </c>
      <c r="I28" s="26">
        <v>34.92</v>
      </c>
      <c r="J28" s="11">
        <v>248090380</v>
      </c>
      <c r="K28" s="10">
        <v>100</v>
      </c>
      <c r="L28" s="11">
        <v>198748720</v>
      </c>
      <c r="M28" s="26">
        <v>80.11</v>
      </c>
      <c r="N28" s="11">
        <v>49341660</v>
      </c>
      <c r="O28" s="26">
        <v>19.89</v>
      </c>
    </row>
    <row r="29" spans="1:15">
      <c r="A29" s="54" t="s">
        <v>51</v>
      </c>
      <c r="B29" s="54"/>
      <c r="C29" s="12" t="s">
        <v>52</v>
      </c>
      <c r="D29" s="9">
        <v>24</v>
      </c>
      <c r="E29" s="10">
        <v>100</v>
      </c>
      <c r="F29" s="9">
        <v>19</v>
      </c>
      <c r="G29" s="26">
        <v>79.17</v>
      </c>
      <c r="H29" s="9">
        <v>5</v>
      </c>
      <c r="I29" s="26">
        <v>20.83</v>
      </c>
      <c r="J29" s="11">
        <v>44140000</v>
      </c>
      <c r="K29" s="10">
        <v>100</v>
      </c>
      <c r="L29" s="11">
        <v>30360000</v>
      </c>
      <c r="M29" s="26">
        <v>68.78</v>
      </c>
      <c r="N29" s="11">
        <v>13780000</v>
      </c>
      <c r="O29" s="26">
        <v>31.22</v>
      </c>
    </row>
    <row r="30" spans="1:15">
      <c r="A30" s="47" t="s">
        <v>53</v>
      </c>
      <c r="B30" s="47"/>
      <c r="C30" s="12" t="s">
        <v>54</v>
      </c>
      <c r="D30" s="9">
        <v>3</v>
      </c>
      <c r="E30" s="10">
        <v>100</v>
      </c>
      <c r="F30" s="9">
        <v>3</v>
      </c>
      <c r="G30" s="26">
        <v>100</v>
      </c>
      <c r="H30" s="9">
        <v>0</v>
      </c>
      <c r="I30" s="26">
        <v>0</v>
      </c>
      <c r="J30" s="11">
        <v>1350000</v>
      </c>
      <c r="K30" s="10">
        <v>100</v>
      </c>
      <c r="L30" s="11">
        <v>1350000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3</v>
      </c>
      <c r="E31" s="10">
        <v>100</v>
      </c>
      <c r="F31" s="9">
        <v>3</v>
      </c>
      <c r="G31" s="26">
        <v>100</v>
      </c>
      <c r="H31" s="9">
        <v>0</v>
      </c>
      <c r="I31" s="26">
        <v>0</v>
      </c>
      <c r="J31" s="11">
        <v>1350000</v>
      </c>
      <c r="K31" s="10">
        <v>100</v>
      </c>
      <c r="L31" s="11">
        <v>1350000</v>
      </c>
      <c r="M31" s="26">
        <v>100</v>
      </c>
      <c r="N31" s="9">
        <v>0</v>
      </c>
      <c r="O31" s="26">
        <v>0</v>
      </c>
    </row>
    <row r="32" spans="1:15">
      <c r="A32" s="75" t="s">
        <v>57</v>
      </c>
      <c r="B32" s="75"/>
      <c r="C32" s="14" t="s">
        <v>58</v>
      </c>
      <c r="D32" s="9">
        <v>0</v>
      </c>
      <c r="E32" s="10">
        <v>0</v>
      </c>
      <c r="F32" s="9">
        <v>0</v>
      </c>
      <c r="G32" s="26">
        <v>0</v>
      </c>
      <c r="H32" s="9">
        <v>0</v>
      </c>
      <c r="I32" s="26">
        <v>0</v>
      </c>
      <c r="J32" s="11">
        <v>0</v>
      </c>
      <c r="K32" s="10">
        <v>100</v>
      </c>
      <c r="L32" s="11">
        <v>0</v>
      </c>
      <c r="M32" s="26">
        <v>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59EC-C9DF-4E40-B39D-6E1AA77985D5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2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3654</v>
      </c>
      <c r="E8" s="10">
        <v>100</v>
      </c>
      <c r="F8" s="9">
        <v>2347</v>
      </c>
      <c r="G8" s="26">
        <v>64.23</v>
      </c>
      <c r="H8" s="9">
        <v>1307</v>
      </c>
      <c r="I8" s="26">
        <v>35.770000000000003</v>
      </c>
      <c r="J8" s="11">
        <v>13597201757</v>
      </c>
      <c r="K8" s="10">
        <v>100</v>
      </c>
      <c r="L8" s="11">
        <v>9744034777</v>
      </c>
      <c r="M8" s="26">
        <v>71.66</v>
      </c>
      <c r="N8" s="11">
        <v>3853166980</v>
      </c>
      <c r="O8" s="26">
        <v>28.34</v>
      </c>
    </row>
    <row r="9" spans="1:15">
      <c r="A9" s="47" t="s">
        <v>11</v>
      </c>
      <c r="B9" s="47"/>
      <c r="C9" s="12" t="s">
        <v>12</v>
      </c>
      <c r="D9" s="9">
        <v>3642</v>
      </c>
      <c r="E9" s="10">
        <v>100</v>
      </c>
      <c r="F9" s="9">
        <v>2339</v>
      </c>
      <c r="G9" s="26">
        <v>64.22</v>
      </c>
      <c r="H9" s="9">
        <v>1303</v>
      </c>
      <c r="I9" s="26">
        <v>35.78</v>
      </c>
      <c r="J9" s="11">
        <v>13566350757</v>
      </c>
      <c r="K9" s="10">
        <v>100</v>
      </c>
      <c r="L9" s="11">
        <v>9727033777</v>
      </c>
      <c r="M9" s="26">
        <v>71.7</v>
      </c>
      <c r="N9" s="11">
        <v>3839316980</v>
      </c>
      <c r="O9" s="26">
        <v>28.3</v>
      </c>
    </row>
    <row r="10" spans="1:15">
      <c r="A10" s="54" t="s">
        <v>13</v>
      </c>
      <c r="B10" s="54"/>
      <c r="C10" s="12" t="s">
        <v>14</v>
      </c>
      <c r="D10" s="9">
        <v>610</v>
      </c>
      <c r="E10" s="10">
        <v>100</v>
      </c>
      <c r="F10" s="9">
        <v>405</v>
      </c>
      <c r="G10" s="26">
        <v>66.39</v>
      </c>
      <c r="H10" s="9">
        <v>205</v>
      </c>
      <c r="I10" s="26">
        <v>33.61</v>
      </c>
      <c r="J10" s="11">
        <v>2056581137</v>
      </c>
      <c r="K10" s="10">
        <v>100</v>
      </c>
      <c r="L10" s="11">
        <v>1505046916</v>
      </c>
      <c r="M10" s="26">
        <v>73.180000000000007</v>
      </c>
      <c r="N10" s="11">
        <v>551534221</v>
      </c>
      <c r="O10" s="26">
        <v>26.82</v>
      </c>
    </row>
    <row r="11" spans="1:15">
      <c r="A11" s="54" t="s">
        <v>15</v>
      </c>
      <c r="B11" s="54"/>
      <c r="C11" s="12" t="s">
        <v>16</v>
      </c>
      <c r="D11" s="9">
        <v>851</v>
      </c>
      <c r="E11" s="10">
        <v>100</v>
      </c>
      <c r="F11" s="9">
        <v>526</v>
      </c>
      <c r="G11" s="26">
        <v>61.81</v>
      </c>
      <c r="H11" s="9">
        <v>325</v>
      </c>
      <c r="I11" s="26">
        <v>38.19</v>
      </c>
      <c r="J11" s="11">
        <v>5849220901</v>
      </c>
      <c r="K11" s="10">
        <v>100</v>
      </c>
      <c r="L11" s="11">
        <v>4027908954</v>
      </c>
      <c r="M11" s="26">
        <v>68.86</v>
      </c>
      <c r="N11" s="11">
        <v>1821311947</v>
      </c>
      <c r="O11" s="26">
        <v>31.14</v>
      </c>
    </row>
    <row r="12" spans="1:15">
      <c r="A12" s="54" t="s">
        <v>17</v>
      </c>
      <c r="B12" s="54"/>
      <c r="C12" s="12" t="s">
        <v>18</v>
      </c>
      <c r="D12" s="9">
        <v>337</v>
      </c>
      <c r="E12" s="10">
        <v>100</v>
      </c>
      <c r="F12" s="9">
        <v>218</v>
      </c>
      <c r="G12" s="26">
        <v>64.69</v>
      </c>
      <c r="H12" s="9">
        <v>119</v>
      </c>
      <c r="I12" s="26">
        <v>35.31</v>
      </c>
      <c r="J12" s="11">
        <v>1129408000</v>
      </c>
      <c r="K12" s="10">
        <v>100</v>
      </c>
      <c r="L12" s="11">
        <v>639258000</v>
      </c>
      <c r="M12" s="26">
        <v>56.6</v>
      </c>
      <c r="N12" s="11">
        <v>490150000</v>
      </c>
      <c r="O12" s="26">
        <v>43.4</v>
      </c>
    </row>
    <row r="13" spans="1:15">
      <c r="A13" s="54" t="s">
        <v>19</v>
      </c>
      <c r="B13" s="54"/>
      <c r="C13" s="12" t="s">
        <v>20</v>
      </c>
      <c r="D13" s="9">
        <v>650</v>
      </c>
      <c r="E13" s="10">
        <v>100</v>
      </c>
      <c r="F13" s="9">
        <v>436</v>
      </c>
      <c r="G13" s="26">
        <v>67.08</v>
      </c>
      <c r="H13" s="9">
        <v>214</v>
      </c>
      <c r="I13" s="26">
        <v>32.92</v>
      </c>
      <c r="J13" s="11">
        <v>1649297939</v>
      </c>
      <c r="K13" s="10">
        <v>100</v>
      </c>
      <c r="L13" s="11">
        <v>1344121439</v>
      </c>
      <c r="M13" s="26">
        <v>81.5</v>
      </c>
      <c r="N13" s="11">
        <v>305176500</v>
      </c>
      <c r="O13" s="26">
        <v>18.5</v>
      </c>
    </row>
    <row r="14" spans="1:15">
      <c r="A14" s="54" t="s">
        <v>21</v>
      </c>
      <c r="B14" s="54"/>
      <c r="C14" s="12" t="s">
        <v>22</v>
      </c>
      <c r="D14" s="9">
        <v>213</v>
      </c>
      <c r="E14" s="10">
        <v>100</v>
      </c>
      <c r="F14" s="9">
        <v>135</v>
      </c>
      <c r="G14" s="26">
        <v>63.38</v>
      </c>
      <c r="H14" s="9">
        <v>78</v>
      </c>
      <c r="I14" s="26">
        <v>36.619999999999997</v>
      </c>
      <c r="J14" s="11">
        <v>351059520</v>
      </c>
      <c r="K14" s="10">
        <v>100</v>
      </c>
      <c r="L14" s="11">
        <v>235734520</v>
      </c>
      <c r="M14" s="26">
        <v>67.150000000000006</v>
      </c>
      <c r="N14" s="11">
        <v>115325000</v>
      </c>
      <c r="O14" s="26">
        <v>32.85</v>
      </c>
    </row>
    <row r="15" spans="1:15">
      <c r="A15" s="47" t="s">
        <v>23</v>
      </c>
      <c r="B15" s="47"/>
      <c r="C15" s="12" t="s">
        <v>24</v>
      </c>
      <c r="D15" s="9">
        <v>406</v>
      </c>
      <c r="E15" s="10">
        <v>100</v>
      </c>
      <c r="F15" s="9">
        <v>259</v>
      </c>
      <c r="G15" s="26">
        <v>63.79</v>
      </c>
      <c r="H15" s="9">
        <v>147</v>
      </c>
      <c r="I15" s="26">
        <v>36.21</v>
      </c>
      <c r="J15" s="11">
        <v>677893392</v>
      </c>
      <c r="K15" s="10">
        <v>100</v>
      </c>
      <c r="L15" s="11">
        <v>483814060</v>
      </c>
      <c r="M15" s="26">
        <v>71.37</v>
      </c>
      <c r="N15" s="11">
        <v>194079332</v>
      </c>
      <c r="O15" s="26">
        <v>28.63</v>
      </c>
    </row>
    <row r="16" spans="1:15">
      <c r="A16" s="54" t="s">
        <v>25</v>
      </c>
      <c r="B16" s="54"/>
      <c r="C16" s="12" t="s">
        <v>26</v>
      </c>
      <c r="D16" s="9">
        <v>33</v>
      </c>
      <c r="E16" s="10">
        <v>100</v>
      </c>
      <c r="F16" s="9">
        <v>21</v>
      </c>
      <c r="G16" s="26">
        <v>63.64</v>
      </c>
      <c r="H16" s="9">
        <v>12</v>
      </c>
      <c r="I16" s="26">
        <v>36.36</v>
      </c>
      <c r="J16" s="11">
        <v>38914888</v>
      </c>
      <c r="K16" s="10">
        <v>100</v>
      </c>
      <c r="L16" s="11">
        <v>32738888</v>
      </c>
      <c r="M16" s="26">
        <v>84.13</v>
      </c>
      <c r="N16" s="11">
        <v>6176000</v>
      </c>
      <c r="O16" s="26">
        <v>15.87</v>
      </c>
    </row>
    <row r="17" spans="1:15">
      <c r="A17" s="54" t="s">
        <v>27</v>
      </c>
      <c r="B17" s="54"/>
      <c r="C17" s="12" t="s">
        <v>28</v>
      </c>
      <c r="D17" s="9">
        <v>73</v>
      </c>
      <c r="E17" s="10">
        <v>100</v>
      </c>
      <c r="F17" s="9">
        <v>44</v>
      </c>
      <c r="G17" s="26">
        <v>60.27</v>
      </c>
      <c r="H17" s="9">
        <v>29</v>
      </c>
      <c r="I17" s="26">
        <v>39.729999999999997</v>
      </c>
      <c r="J17" s="11">
        <v>271201000</v>
      </c>
      <c r="K17" s="10">
        <v>100</v>
      </c>
      <c r="L17" s="11">
        <v>237900000</v>
      </c>
      <c r="M17" s="26">
        <v>87.72</v>
      </c>
      <c r="N17" s="11">
        <v>33301000</v>
      </c>
      <c r="O17" s="26">
        <v>12.28</v>
      </c>
    </row>
    <row r="18" spans="1:15">
      <c r="A18" s="54" t="s">
        <v>29</v>
      </c>
      <c r="B18" s="54"/>
      <c r="C18" s="12" t="s">
        <v>30</v>
      </c>
      <c r="D18" s="9">
        <v>42</v>
      </c>
      <c r="E18" s="10">
        <v>100</v>
      </c>
      <c r="F18" s="9">
        <v>29</v>
      </c>
      <c r="G18" s="26">
        <v>69.05</v>
      </c>
      <c r="H18" s="9">
        <v>13</v>
      </c>
      <c r="I18" s="26">
        <v>30.95</v>
      </c>
      <c r="J18" s="11">
        <v>258235000</v>
      </c>
      <c r="K18" s="10">
        <v>100</v>
      </c>
      <c r="L18" s="11">
        <v>217925000</v>
      </c>
      <c r="M18" s="26">
        <v>84.39</v>
      </c>
      <c r="N18" s="11">
        <v>40310000</v>
      </c>
      <c r="O18" s="26">
        <v>15.61</v>
      </c>
    </row>
    <row r="19" spans="1:15">
      <c r="A19" s="54" t="s">
        <v>31</v>
      </c>
      <c r="B19" s="54"/>
      <c r="C19" s="12" t="s">
        <v>32</v>
      </c>
      <c r="D19" s="9">
        <v>109</v>
      </c>
      <c r="E19" s="10">
        <v>100</v>
      </c>
      <c r="F19" s="9">
        <v>70</v>
      </c>
      <c r="G19" s="26">
        <v>64.22</v>
      </c>
      <c r="H19" s="9">
        <v>39</v>
      </c>
      <c r="I19" s="26">
        <v>35.78</v>
      </c>
      <c r="J19" s="11">
        <v>449186980</v>
      </c>
      <c r="K19" s="10">
        <v>100</v>
      </c>
      <c r="L19" s="11">
        <v>359020000</v>
      </c>
      <c r="M19" s="26">
        <v>79.930000000000007</v>
      </c>
      <c r="N19" s="11">
        <v>90166980</v>
      </c>
      <c r="O19" s="26">
        <v>20.07</v>
      </c>
    </row>
    <row r="20" spans="1:15">
      <c r="A20" s="54" t="s">
        <v>33</v>
      </c>
      <c r="B20" s="54"/>
      <c r="C20" s="12" t="s">
        <v>34</v>
      </c>
      <c r="D20" s="9">
        <v>38</v>
      </c>
      <c r="E20" s="10">
        <v>100</v>
      </c>
      <c r="F20" s="9">
        <v>21</v>
      </c>
      <c r="G20" s="26">
        <v>55.26</v>
      </c>
      <c r="H20" s="9">
        <v>17</v>
      </c>
      <c r="I20" s="26">
        <v>44.74</v>
      </c>
      <c r="J20" s="11">
        <v>167570000</v>
      </c>
      <c r="K20" s="10">
        <v>100</v>
      </c>
      <c r="L20" s="11">
        <v>134170000</v>
      </c>
      <c r="M20" s="26">
        <v>80.069999999999993</v>
      </c>
      <c r="N20" s="11">
        <v>33400000</v>
      </c>
      <c r="O20" s="26">
        <v>19.93</v>
      </c>
    </row>
    <row r="21" spans="1:15">
      <c r="A21" s="54" t="s">
        <v>35</v>
      </c>
      <c r="B21" s="54"/>
      <c r="C21" s="12" t="s">
        <v>36</v>
      </c>
      <c r="D21" s="9">
        <v>35</v>
      </c>
      <c r="E21" s="10">
        <v>100</v>
      </c>
      <c r="F21" s="9">
        <v>23</v>
      </c>
      <c r="G21" s="26">
        <v>65.709999999999994</v>
      </c>
      <c r="H21" s="9">
        <v>12</v>
      </c>
      <c r="I21" s="26">
        <v>34.29</v>
      </c>
      <c r="J21" s="11">
        <v>202273000</v>
      </c>
      <c r="K21" s="10">
        <v>100</v>
      </c>
      <c r="L21" s="11">
        <v>196287000</v>
      </c>
      <c r="M21" s="26">
        <v>97.04</v>
      </c>
      <c r="N21" s="11">
        <v>5986000</v>
      </c>
      <c r="O21" s="26">
        <v>2.96</v>
      </c>
    </row>
    <row r="22" spans="1:15">
      <c r="A22" s="54" t="s">
        <v>37</v>
      </c>
      <c r="B22" s="54"/>
      <c r="C22" s="12" t="s">
        <v>38</v>
      </c>
      <c r="D22" s="9">
        <v>37</v>
      </c>
      <c r="E22" s="10">
        <v>100</v>
      </c>
      <c r="F22" s="9">
        <v>27</v>
      </c>
      <c r="G22" s="26">
        <v>72.97</v>
      </c>
      <c r="H22" s="9">
        <v>10</v>
      </c>
      <c r="I22" s="26">
        <v>27.03</v>
      </c>
      <c r="J22" s="11">
        <v>74428000</v>
      </c>
      <c r="K22" s="10">
        <v>100</v>
      </c>
      <c r="L22" s="11">
        <v>65220000</v>
      </c>
      <c r="M22" s="26">
        <v>87.63</v>
      </c>
      <c r="N22" s="11">
        <v>9208000</v>
      </c>
      <c r="O22" s="26">
        <v>12.37</v>
      </c>
    </row>
    <row r="23" spans="1:15">
      <c r="A23" s="54" t="s">
        <v>39</v>
      </c>
      <c r="B23" s="54"/>
      <c r="C23" s="12" t="s">
        <v>40</v>
      </c>
      <c r="D23" s="9">
        <v>49</v>
      </c>
      <c r="E23" s="10">
        <v>100</v>
      </c>
      <c r="F23" s="9">
        <v>29</v>
      </c>
      <c r="G23" s="26">
        <v>59.18</v>
      </c>
      <c r="H23" s="9">
        <v>20</v>
      </c>
      <c r="I23" s="26">
        <v>40.82</v>
      </c>
      <c r="J23" s="11">
        <v>43560000</v>
      </c>
      <c r="K23" s="10">
        <v>100</v>
      </c>
      <c r="L23" s="11">
        <v>21880000</v>
      </c>
      <c r="M23" s="26">
        <v>50.23</v>
      </c>
      <c r="N23" s="11">
        <v>21680000</v>
      </c>
      <c r="O23" s="26">
        <v>49.77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5</v>
      </c>
      <c r="G24" s="26">
        <v>62.5</v>
      </c>
      <c r="H24" s="9">
        <v>3</v>
      </c>
      <c r="I24" s="26">
        <v>37.5</v>
      </c>
      <c r="J24" s="11">
        <v>19450000</v>
      </c>
      <c r="K24" s="10">
        <v>100</v>
      </c>
      <c r="L24" s="11">
        <v>8000000</v>
      </c>
      <c r="M24" s="26">
        <v>41.13</v>
      </c>
      <c r="N24" s="11">
        <v>11450000</v>
      </c>
      <c r="O24" s="26">
        <v>58.87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9</v>
      </c>
      <c r="G25" s="26">
        <v>56.25</v>
      </c>
      <c r="H25" s="9">
        <v>7</v>
      </c>
      <c r="I25" s="26">
        <v>43.75</v>
      </c>
      <c r="J25" s="11">
        <v>60693000</v>
      </c>
      <c r="K25" s="10">
        <v>100</v>
      </c>
      <c r="L25" s="11">
        <v>56488000</v>
      </c>
      <c r="M25" s="26">
        <v>93.07</v>
      </c>
      <c r="N25" s="11">
        <v>4205000</v>
      </c>
      <c r="O25" s="26">
        <v>6.93</v>
      </c>
    </row>
    <row r="26" spans="1:15">
      <c r="A26" s="54" t="s">
        <v>45</v>
      </c>
      <c r="B26" s="54"/>
      <c r="C26" s="12" t="s">
        <v>46</v>
      </c>
      <c r="D26" s="9">
        <v>22</v>
      </c>
      <c r="E26" s="10">
        <v>100</v>
      </c>
      <c r="F26" s="9">
        <v>6</v>
      </c>
      <c r="G26" s="26">
        <v>27.27</v>
      </c>
      <c r="H26" s="9">
        <v>16</v>
      </c>
      <c r="I26" s="26">
        <v>72.73</v>
      </c>
      <c r="J26" s="11">
        <v>32025000</v>
      </c>
      <c r="K26" s="10">
        <v>100</v>
      </c>
      <c r="L26" s="11">
        <v>20300000</v>
      </c>
      <c r="M26" s="26">
        <v>63.39</v>
      </c>
      <c r="N26" s="11">
        <v>11725000</v>
      </c>
      <c r="O26" s="26">
        <v>36.61</v>
      </c>
    </row>
    <row r="27" spans="1:15">
      <c r="A27" s="54" t="s">
        <v>47</v>
      </c>
      <c r="B27" s="54"/>
      <c r="C27" s="12" t="s">
        <v>48</v>
      </c>
      <c r="D27" s="9">
        <v>31</v>
      </c>
      <c r="E27" s="10">
        <v>100</v>
      </c>
      <c r="F27" s="9">
        <v>16</v>
      </c>
      <c r="G27" s="26">
        <v>51.61</v>
      </c>
      <c r="H27" s="9">
        <v>15</v>
      </c>
      <c r="I27" s="26">
        <v>48.39</v>
      </c>
      <c r="J27" s="11">
        <v>42540000</v>
      </c>
      <c r="K27" s="10">
        <v>100</v>
      </c>
      <c r="L27" s="11">
        <v>36500000</v>
      </c>
      <c r="M27" s="26">
        <v>85.8</v>
      </c>
      <c r="N27" s="11">
        <v>6040000</v>
      </c>
      <c r="O27" s="26">
        <v>14.2</v>
      </c>
    </row>
    <row r="28" spans="1:15">
      <c r="A28" s="54" t="s">
        <v>49</v>
      </c>
      <c r="B28" s="54"/>
      <c r="C28" s="12" t="s">
        <v>50</v>
      </c>
      <c r="D28" s="9">
        <v>57</v>
      </c>
      <c r="E28" s="10">
        <v>100</v>
      </c>
      <c r="F28" s="9">
        <v>41</v>
      </c>
      <c r="G28" s="26">
        <v>71.930000000000007</v>
      </c>
      <c r="H28" s="9">
        <v>16</v>
      </c>
      <c r="I28" s="26">
        <v>28.07</v>
      </c>
      <c r="J28" s="11">
        <v>123937000</v>
      </c>
      <c r="K28" s="10">
        <v>100</v>
      </c>
      <c r="L28" s="11">
        <v>65005000</v>
      </c>
      <c r="M28" s="26">
        <v>52.45</v>
      </c>
      <c r="N28" s="11">
        <v>58932000</v>
      </c>
      <c r="O28" s="26">
        <v>47.55</v>
      </c>
    </row>
    <row r="29" spans="1:15">
      <c r="A29" s="54" t="s">
        <v>51</v>
      </c>
      <c r="B29" s="54"/>
      <c r="C29" s="12" t="s">
        <v>52</v>
      </c>
      <c r="D29" s="9">
        <v>25</v>
      </c>
      <c r="E29" s="10">
        <v>100</v>
      </c>
      <c r="F29" s="9">
        <v>19</v>
      </c>
      <c r="G29" s="26">
        <v>76</v>
      </c>
      <c r="H29" s="9">
        <v>6</v>
      </c>
      <c r="I29" s="26">
        <v>24</v>
      </c>
      <c r="J29" s="11">
        <v>68876000</v>
      </c>
      <c r="K29" s="10">
        <v>100</v>
      </c>
      <c r="L29" s="11">
        <v>39716000</v>
      </c>
      <c r="M29" s="26">
        <v>57.66</v>
      </c>
      <c r="N29" s="11">
        <v>29160000</v>
      </c>
      <c r="O29" s="26">
        <v>42.34</v>
      </c>
    </row>
    <row r="30" spans="1:15">
      <c r="A30" s="47" t="s">
        <v>53</v>
      </c>
      <c r="B30" s="47"/>
      <c r="C30" s="12" t="s">
        <v>54</v>
      </c>
      <c r="D30" s="9">
        <v>12</v>
      </c>
      <c r="E30" s="10">
        <v>100</v>
      </c>
      <c r="F30" s="9">
        <v>8</v>
      </c>
      <c r="G30" s="26">
        <v>66.67</v>
      </c>
      <c r="H30" s="9">
        <v>4</v>
      </c>
      <c r="I30" s="26">
        <v>33.33</v>
      </c>
      <c r="J30" s="11">
        <v>30851000</v>
      </c>
      <c r="K30" s="10">
        <v>100</v>
      </c>
      <c r="L30" s="11">
        <v>17001000</v>
      </c>
      <c r="M30" s="26">
        <v>55.11</v>
      </c>
      <c r="N30" s="11">
        <v>13850000</v>
      </c>
      <c r="O30" s="26">
        <v>44.89</v>
      </c>
    </row>
    <row r="31" spans="1:15">
      <c r="A31" s="68" t="s">
        <v>55</v>
      </c>
      <c r="B31" s="68"/>
      <c r="C31" s="13" t="s">
        <v>56</v>
      </c>
      <c r="D31" s="9">
        <v>9</v>
      </c>
      <c r="E31" s="10">
        <v>100</v>
      </c>
      <c r="F31" s="9">
        <v>6</v>
      </c>
      <c r="G31" s="26">
        <v>66.67</v>
      </c>
      <c r="H31" s="9">
        <v>3</v>
      </c>
      <c r="I31" s="26">
        <v>33.33</v>
      </c>
      <c r="J31" s="11">
        <v>25050000</v>
      </c>
      <c r="K31" s="10">
        <v>100</v>
      </c>
      <c r="L31" s="11">
        <v>16200000</v>
      </c>
      <c r="M31" s="26">
        <v>64.67</v>
      </c>
      <c r="N31" s="9">
        <v>8850000</v>
      </c>
      <c r="O31" s="26">
        <v>35.33</v>
      </c>
    </row>
    <row r="32" spans="1:15">
      <c r="A32" s="75" t="s">
        <v>57</v>
      </c>
      <c r="B32" s="75"/>
      <c r="C32" s="14" t="s">
        <v>58</v>
      </c>
      <c r="D32" s="9">
        <v>3</v>
      </c>
      <c r="E32" s="10">
        <v>100</v>
      </c>
      <c r="F32" s="9">
        <v>2</v>
      </c>
      <c r="G32" s="26">
        <v>66.67</v>
      </c>
      <c r="H32" s="9">
        <v>1</v>
      </c>
      <c r="I32" s="26">
        <v>33.33</v>
      </c>
      <c r="J32" s="11">
        <v>5801000</v>
      </c>
      <c r="K32" s="10">
        <v>100</v>
      </c>
      <c r="L32" s="11">
        <v>801000</v>
      </c>
      <c r="M32" s="26">
        <v>13.81</v>
      </c>
      <c r="N32" s="11">
        <v>5000000</v>
      </c>
      <c r="O32" s="26">
        <v>86.19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9525-24D3-408B-ABF6-659F9DF59E56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3712</v>
      </c>
      <c r="E8" s="10">
        <v>100</v>
      </c>
      <c r="F8" s="9">
        <v>2390</v>
      </c>
      <c r="G8" s="26">
        <v>64.39</v>
      </c>
      <c r="H8" s="9">
        <v>1322</v>
      </c>
      <c r="I8" s="26">
        <v>35.61</v>
      </c>
      <c r="J8" s="11">
        <v>12687659679</v>
      </c>
      <c r="K8" s="10">
        <v>100</v>
      </c>
      <c r="L8" s="11">
        <v>9645334525</v>
      </c>
      <c r="M8" s="26">
        <v>76.02</v>
      </c>
      <c r="N8" s="11">
        <v>3042325154</v>
      </c>
      <c r="O8" s="26">
        <v>23.98</v>
      </c>
    </row>
    <row r="9" spans="1:15">
      <c r="A9" s="47" t="s">
        <v>11</v>
      </c>
      <c r="B9" s="47"/>
      <c r="C9" s="12" t="s">
        <v>12</v>
      </c>
      <c r="D9" s="9">
        <v>3701</v>
      </c>
      <c r="E9" s="10">
        <v>100</v>
      </c>
      <c r="F9" s="9">
        <v>2379</v>
      </c>
      <c r="G9" s="26">
        <v>64.28</v>
      </c>
      <c r="H9" s="9">
        <v>1322</v>
      </c>
      <c r="I9" s="26">
        <v>35.72</v>
      </c>
      <c r="J9" s="11">
        <v>12660309679</v>
      </c>
      <c r="K9" s="10">
        <v>100</v>
      </c>
      <c r="L9" s="11">
        <v>9617984525</v>
      </c>
      <c r="M9" s="26">
        <v>75.97</v>
      </c>
      <c r="N9" s="11">
        <v>3042325154</v>
      </c>
      <c r="O9" s="26">
        <v>24.03</v>
      </c>
    </row>
    <row r="10" spans="1:15">
      <c r="A10" s="54" t="s">
        <v>13</v>
      </c>
      <c r="B10" s="54"/>
      <c r="C10" s="12" t="s">
        <v>14</v>
      </c>
      <c r="D10" s="9">
        <v>645</v>
      </c>
      <c r="E10" s="10">
        <v>100</v>
      </c>
      <c r="F10" s="9">
        <v>416</v>
      </c>
      <c r="G10" s="26">
        <v>64.5</v>
      </c>
      <c r="H10" s="9">
        <v>229</v>
      </c>
      <c r="I10" s="26">
        <v>35.5</v>
      </c>
      <c r="J10" s="11">
        <v>2450366586</v>
      </c>
      <c r="K10" s="10">
        <v>100</v>
      </c>
      <c r="L10" s="11">
        <v>2107199949</v>
      </c>
      <c r="M10" s="26">
        <v>86</v>
      </c>
      <c r="N10" s="11">
        <v>343166637</v>
      </c>
      <c r="O10" s="26">
        <v>14</v>
      </c>
    </row>
    <row r="11" spans="1:15">
      <c r="A11" s="54" t="s">
        <v>15</v>
      </c>
      <c r="B11" s="54"/>
      <c r="C11" s="12" t="s">
        <v>16</v>
      </c>
      <c r="D11" s="9">
        <v>869</v>
      </c>
      <c r="E11" s="10">
        <v>100</v>
      </c>
      <c r="F11" s="9">
        <v>556</v>
      </c>
      <c r="G11" s="26">
        <v>63.98</v>
      </c>
      <c r="H11" s="9">
        <v>313</v>
      </c>
      <c r="I11" s="26">
        <v>36.020000000000003</v>
      </c>
      <c r="J11" s="11">
        <v>4438168536</v>
      </c>
      <c r="K11" s="10">
        <v>100</v>
      </c>
      <c r="L11" s="11">
        <v>3342755428</v>
      </c>
      <c r="M11" s="26">
        <v>75.319999999999993</v>
      </c>
      <c r="N11" s="11">
        <v>1095413108</v>
      </c>
      <c r="O11" s="26">
        <v>24.68</v>
      </c>
    </row>
    <row r="12" spans="1:15">
      <c r="A12" s="54" t="s">
        <v>17</v>
      </c>
      <c r="B12" s="54"/>
      <c r="C12" s="12" t="s">
        <v>18</v>
      </c>
      <c r="D12" s="9">
        <v>329</v>
      </c>
      <c r="E12" s="10">
        <v>100</v>
      </c>
      <c r="F12" s="9">
        <v>221</v>
      </c>
      <c r="G12" s="26">
        <v>67.17</v>
      </c>
      <c r="H12" s="9">
        <v>108</v>
      </c>
      <c r="I12" s="26">
        <v>32.83</v>
      </c>
      <c r="J12" s="11">
        <v>911397612</v>
      </c>
      <c r="K12" s="10">
        <v>100</v>
      </c>
      <c r="L12" s="11">
        <v>789797612</v>
      </c>
      <c r="M12" s="26">
        <v>86.66</v>
      </c>
      <c r="N12" s="11">
        <v>121600000</v>
      </c>
      <c r="O12" s="26">
        <v>13.34</v>
      </c>
    </row>
    <row r="13" spans="1:15">
      <c r="A13" s="54" t="s">
        <v>19</v>
      </c>
      <c r="B13" s="54"/>
      <c r="C13" s="12" t="s">
        <v>20</v>
      </c>
      <c r="D13" s="9">
        <v>625</v>
      </c>
      <c r="E13" s="10">
        <v>100</v>
      </c>
      <c r="F13" s="9">
        <v>412</v>
      </c>
      <c r="G13" s="26">
        <v>65.92</v>
      </c>
      <c r="H13" s="9">
        <v>213</v>
      </c>
      <c r="I13" s="26">
        <v>34.08</v>
      </c>
      <c r="J13" s="11">
        <v>1783404477</v>
      </c>
      <c r="K13" s="10">
        <v>100</v>
      </c>
      <c r="L13" s="11">
        <v>1373948308</v>
      </c>
      <c r="M13" s="26">
        <v>77.040000000000006</v>
      </c>
      <c r="N13" s="11">
        <v>409456169</v>
      </c>
      <c r="O13" s="26">
        <v>22.96</v>
      </c>
    </row>
    <row r="14" spans="1:15">
      <c r="A14" s="54" t="s">
        <v>21</v>
      </c>
      <c r="B14" s="54"/>
      <c r="C14" s="12" t="s">
        <v>22</v>
      </c>
      <c r="D14" s="9">
        <v>212</v>
      </c>
      <c r="E14" s="10">
        <v>100</v>
      </c>
      <c r="F14" s="9">
        <v>127</v>
      </c>
      <c r="G14" s="26">
        <v>59.91</v>
      </c>
      <c r="H14" s="9">
        <v>85</v>
      </c>
      <c r="I14" s="26">
        <v>40.090000000000003</v>
      </c>
      <c r="J14" s="11">
        <v>440262087</v>
      </c>
      <c r="K14" s="10">
        <v>100</v>
      </c>
      <c r="L14" s="11">
        <v>311399000</v>
      </c>
      <c r="M14" s="26">
        <v>70.73</v>
      </c>
      <c r="N14" s="11">
        <v>128863087</v>
      </c>
      <c r="O14" s="26">
        <v>29.27</v>
      </c>
    </row>
    <row r="15" spans="1:15">
      <c r="A15" s="47" t="s">
        <v>23</v>
      </c>
      <c r="B15" s="47"/>
      <c r="C15" s="12" t="s">
        <v>24</v>
      </c>
      <c r="D15" s="9">
        <v>427</v>
      </c>
      <c r="E15" s="10">
        <v>100</v>
      </c>
      <c r="F15" s="9">
        <v>258</v>
      </c>
      <c r="G15" s="26">
        <v>60.42</v>
      </c>
      <c r="H15" s="9">
        <v>169</v>
      </c>
      <c r="I15" s="26">
        <v>39.58</v>
      </c>
      <c r="J15" s="11">
        <v>870561691</v>
      </c>
      <c r="K15" s="10">
        <v>100</v>
      </c>
      <c r="L15" s="11">
        <v>412136888</v>
      </c>
      <c r="M15" s="26">
        <v>47.34</v>
      </c>
      <c r="N15" s="11">
        <v>458424803</v>
      </c>
      <c r="O15" s="26">
        <v>52.66</v>
      </c>
    </row>
    <row r="16" spans="1:15">
      <c r="A16" s="54" t="s">
        <v>25</v>
      </c>
      <c r="B16" s="54"/>
      <c r="C16" s="12" t="s">
        <v>26</v>
      </c>
      <c r="D16" s="9">
        <v>37</v>
      </c>
      <c r="E16" s="10">
        <v>100</v>
      </c>
      <c r="F16" s="9">
        <v>28</v>
      </c>
      <c r="G16" s="26">
        <v>75.680000000000007</v>
      </c>
      <c r="H16" s="9">
        <v>9</v>
      </c>
      <c r="I16" s="26">
        <v>24.32</v>
      </c>
      <c r="J16" s="11">
        <v>77100000</v>
      </c>
      <c r="K16" s="10">
        <v>100</v>
      </c>
      <c r="L16" s="11">
        <v>57910000</v>
      </c>
      <c r="M16" s="26">
        <v>75.11</v>
      </c>
      <c r="N16" s="11">
        <v>19190000</v>
      </c>
      <c r="O16" s="26">
        <v>24.89</v>
      </c>
    </row>
    <row r="17" spans="1:15">
      <c r="A17" s="54" t="s">
        <v>27</v>
      </c>
      <c r="B17" s="54"/>
      <c r="C17" s="12" t="s">
        <v>28</v>
      </c>
      <c r="D17" s="9">
        <v>92</v>
      </c>
      <c r="E17" s="10">
        <v>100</v>
      </c>
      <c r="F17" s="9">
        <v>60</v>
      </c>
      <c r="G17" s="26">
        <v>65.22</v>
      </c>
      <c r="H17" s="9">
        <v>32</v>
      </c>
      <c r="I17" s="26">
        <v>34.78</v>
      </c>
      <c r="J17" s="11">
        <v>312941020</v>
      </c>
      <c r="K17" s="10">
        <v>100</v>
      </c>
      <c r="L17" s="11">
        <v>202845000</v>
      </c>
      <c r="M17" s="26">
        <v>64.819999999999993</v>
      </c>
      <c r="N17" s="11">
        <v>110096020</v>
      </c>
      <c r="O17" s="26">
        <v>35.18</v>
      </c>
    </row>
    <row r="18" spans="1:15">
      <c r="A18" s="54" t="s">
        <v>29</v>
      </c>
      <c r="B18" s="54"/>
      <c r="C18" s="12" t="s">
        <v>30</v>
      </c>
      <c r="D18" s="9">
        <v>40</v>
      </c>
      <c r="E18" s="10">
        <v>100</v>
      </c>
      <c r="F18" s="9">
        <v>33</v>
      </c>
      <c r="G18" s="26">
        <v>82.5</v>
      </c>
      <c r="H18" s="9">
        <v>7</v>
      </c>
      <c r="I18" s="26">
        <v>17.5</v>
      </c>
      <c r="J18" s="11">
        <v>220610000</v>
      </c>
      <c r="K18" s="10">
        <v>100</v>
      </c>
      <c r="L18" s="11">
        <v>203410000</v>
      </c>
      <c r="M18" s="26">
        <v>92.2</v>
      </c>
      <c r="N18" s="11">
        <v>17200000</v>
      </c>
      <c r="O18" s="26">
        <v>7.8</v>
      </c>
    </row>
    <row r="19" spans="1:15">
      <c r="A19" s="54" t="s">
        <v>31</v>
      </c>
      <c r="B19" s="54"/>
      <c r="C19" s="12" t="s">
        <v>32</v>
      </c>
      <c r="D19" s="9">
        <v>113</v>
      </c>
      <c r="E19" s="10">
        <v>100</v>
      </c>
      <c r="F19" s="9">
        <v>70</v>
      </c>
      <c r="G19" s="26">
        <v>61.95</v>
      </c>
      <c r="H19" s="9">
        <v>43</v>
      </c>
      <c r="I19" s="26">
        <v>38.049999999999997</v>
      </c>
      <c r="J19" s="11">
        <v>387148000</v>
      </c>
      <c r="K19" s="10">
        <v>100</v>
      </c>
      <c r="L19" s="11">
        <v>248198000</v>
      </c>
      <c r="M19" s="26">
        <v>64.11</v>
      </c>
      <c r="N19" s="11">
        <v>138950000</v>
      </c>
      <c r="O19" s="26">
        <v>35.89</v>
      </c>
    </row>
    <row r="20" spans="1:15">
      <c r="A20" s="54" t="s">
        <v>33</v>
      </c>
      <c r="B20" s="54"/>
      <c r="C20" s="12" t="s">
        <v>34</v>
      </c>
      <c r="D20" s="9">
        <v>34</v>
      </c>
      <c r="E20" s="10">
        <v>100</v>
      </c>
      <c r="F20" s="9">
        <v>25</v>
      </c>
      <c r="G20" s="26">
        <v>73.53</v>
      </c>
      <c r="H20" s="9">
        <v>9</v>
      </c>
      <c r="I20" s="26">
        <v>26.47</v>
      </c>
      <c r="J20" s="11">
        <v>148640330</v>
      </c>
      <c r="K20" s="10">
        <v>100</v>
      </c>
      <c r="L20" s="11">
        <v>120080330</v>
      </c>
      <c r="M20" s="26">
        <v>80.790000000000006</v>
      </c>
      <c r="N20" s="11">
        <v>28560000</v>
      </c>
      <c r="O20" s="26">
        <v>19.21</v>
      </c>
    </row>
    <row r="21" spans="1:15">
      <c r="A21" s="54" t="s">
        <v>35</v>
      </c>
      <c r="B21" s="54"/>
      <c r="C21" s="12" t="s">
        <v>36</v>
      </c>
      <c r="D21" s="9">
        <v>45</v>
      </c>
      <c r="E21" s="10">
        <v>100</v>
      </c>
      <c r="F21" s="9">
        <v>29</v>
      </c>
      <c r="G21" s="26">
        <v>64.44</v>
      </c>
      <c r="H21" s="9">
        <v>16</v>
      </c>
      <c r="I21" s="26">
        <v>35.56</v>
      </c>
      <c r="J21" s="11">
        <v>154090000</v>
      </c>
      <c r="K21" s="10">
        <v>100</v>
      </c>
      <c r="L21" s="11">
        <v>120750000</v>
      </c>
      <c r="M21" s="26">
        <v>78.36</v>
      </c>
      <c r="N21" s="11">
        <v>33340000</v>
      </c>
      <c r="O21" s="26">
        <v>21.64</v>
      </c>
    </row>
    <row r="22" spans="1:15">
      <c r="A22" s="54" t="s">
        <v>37</v>
      </c>
      <c r="B22" s="54"/>
      <c r="C22" s="12" t="s">
        <v>38</v>
      </c>
      <c r="D22" s="9">
        <v>27</v>
      </c>
      <c r="E22" s="10">
        <v>100</v>
      </c>
      <c r="F22" s="9">
        <v>19</v>
      </c>
      <c r="G22" s="26">
        <v>70.37</v>
      </c>
      <c r="H22" s="9">
        <v>8</v>
      </c>
      <c r="I22" s="26">
        <v>29.63</v>
      </c>
      <c r="J22" s="11">
        <v>27016010</v>
      </c>
      <c r="K22" s="10">
        <v>100</v>
      </c>
      <c r="L22" s="11">
        <v>17006010</v>
      </c>
      <c r="M22" s="26">
        <v>62.95</v>
      </c>
      <c r="N22" s="11">
        <v>10010000</v>
      </c>
      <c r="O22" s="26">
        <v>37.049999999999997</v>
      </c>
    </row>
    <row r="23" spans="1:15">
      <c r="A23" s="54" t="s">
        <v>39</v>
      </c>
      <c r="B23" s="54"/>
      <c r="C23" s="12" t="s">
        <v>40</v>
      </c>
      <c r="D23" s="9">
        <v>46</v>
      </c>
      <c r="E23" s="10">
        <v>100</v>
      </c>
      <c r="F23" s="9">
        <v>33</v>
      </c>
      <c r="G23" s="26">
        <v>71.739999999999995</v>
      </c>
      <c r="H23" s="9">
        <v>13</v>
      </c>
      <c r="I23" s="26">
        <v>28.26</v>
      </c>
      <c r="J23" s="11">
        <v>106818000</v>
      </c>
      <c r="K23" s="10">
        <v>100</v>
      </c>
      <c r="L23" s="11">
        <v>79550000</v>
      </c>
      <c r="M23" s="26">
        <v>74.47</v>
      </c>
      <c r="N23" s="11">
        <v>27268000</v>
      </c>
      <c r="O23" s="26">
        <v>25.53</v>
      </c>
    </row>
    <row r="24" spans="1:15">
      <c r="A24" s="54" t="s">
        <v>41</v>
      </c>
      <c r="B24" s="54"/>
      <c r="C24" s="12" t="s">
        <v>42</v>
      </c>
      <c r="D24" s="9">
        <v>13</v>
      </c>
      <c r="E24" s="10">
        <v>100</v>
      </c>
      <c r="F24" s="9">
        <v>5</v>
      </c>
      <c r="G24" s="26">
        <v>38.46</v>
      </c>
      <c r="H24" s="9">
        <v>8</v>
      </c>
      <c r="I24" s="26">
        <v>61.54</v>
      </c>
      <c r="J24" s="11">
        <v>27850000</v>
      </c>
      <c r="K24" s="10">
        <v>100</v>
      </c>
      <c r="L24" s="11">
        <v>16700000</v>
      </c>
      <c r="M24" s="26">
        <v>59.96</v>
      </c>
      <c r="N24" s="11">
        <v>11150000</v>
      </c>
      <c r="O24" s="26">
        <v>40.04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11</v>
      </c>
      <c r="G25" s="26">
        <v>55</v>
      </c>
      <c r="H25" s="9">
        <v>9</v>
      </c>
      <c r="I25" s="26">
        <v>45</v>
      </c>
      <c r="J25" s="11">
        <v>57243000</v>
      </c>
      <c r="K25" s="10">
        <v>100</v>
      </c>
      <c r="L25" s="11">
        <v>37588000</v>
      </c>
      <c r="M25" s="26">
        <v>65.66</v>
      </c>
      <c r="N25" s="11">
        <v>19655000</v>
      </c>
      <c r="O25" s="26">
        <v>34.340000000000003</v>
      </c>
    </row>
    <row r="26" spans="1:15">
      <c r="A26" s="54" t="s">
        <v>45</v>
      </c>
      <c r="B26" s="54"/>
      <c r="C26" s="12" t="s">
        <v>46</v>
      </c>
      <c r="D26" s="9">
        <v>10</v>
      </c>
      <c r="E26" s="10">
        <v>100</v>
      </c>
      <c r="F26" s="9">
        <v>6</v>
      </c>
      <c r="G26" s="26">
        <v>60</v>
      </c>
      <c r="H26" s="9">
        <v>4</v>
      </c>
      <c r="I26" s="26">
        <v>40</v>
      </c>
      <c r="J26" s="11">
        <v>19520000</v>
      </c>
      <c r="K26" s="10">
        <v>100</v>
      </c>
      <c r="L26" s="11">
        <v>16700000</v>
      </c>
      <c r="M26" s="26">
        <v>85.55</v>
      </c>
      <c r="N26" s="11">
        <v>2820000</v>
      </c>
      <c r="O26" s="26">
        <v>14.45</v>
      </c>
    </row>
    <row r="27" spans="1:15">
      <c r="A27" s="54" t="s">
        <v>47</v>
      </c>
      <c r="B27" s="54"/>
      <c r="C27" s="12" t="s">
        <v>48</v>
      </c>
      <c r="D27" s="9">
        <v>20</v>
      </c>
      <c r="E27" s="10">
        <v>100</v>
      </c>
      <c r="F27" s="9">
        <v>13</v>
      </c>
      <c r="G27" s="26">
        <v>65</v>
      </c>
      <c r="H27" s="9">
        <v>7</v>
      </c>
      <c r="I27" s="26">
        <v>35</v>
      </c>
      <c r="J27" s="11">
        <v>41860000</v>
      </c>
      <c r="K27" s="10">
        <v>100</v>
      </c>
      <c r="L27" s="11">
        <v>34450000</v>
      </c>
      <c r="M27" s="26">
        <v>82.3</v>
      </c>
      <c r="N27" s="11">
        <v>7410000</v>
      </c>
      <c r="O27" s="26">
        <v>17.7</v>
      </c>
    </row>
    <row r="28" spans="1:15">
      <c r="A28" s="54" t="s">
        <v>49</v>
      </c>
      <c r="B28" s="54"/>
      <c r="C28" s="12" t="s">
        <v>50</v>
      </c>
      <c r="D28" s="9">
        <v>77</v>
      </c>
      <c r="E28" s="10">
        <v>100</v>
      </c>
      <c r="F28" s="9">
        <v>47</v>
      </c>
      <c r="G28" s="26">
        <v>61.04</v>
      </c>
      <c r="H28" s="9">
        <v>30</v>
      </c>
      <c r="I28" s="26">
        <v>38.96</v>
      </c>
      <c r="J28" s="11">
        <v>146482330</v>
      </c>
      <c r="K28" s="10">
        <v>100</v>
      </c>
      <c r="L28" s="11">
        <v>93930000</v>
      </c>
      <c r="M28" s="26">
        <v>64.12</v>
      </c>
      <c r="N28" s="11">
        <v>52552330</v>
      </c>
      <c r="O28" s="26">
        <v>35.880000000000003</v>
      </c>
    </row>
    <row r="29" spans="1:15">
      <c r="A29" s="54" t="s">
        <v>51</v>
      </c>
      <c r="B29" s="54"/>
      <c r="C29" s="12" t="s">
        <v>52</v>
      </c>
      <c r="D29" s="9">
        <v>20</v>
      </c>
      <c r="E29" s="10">
        <v>100</v>
      </c>
      <c r="F29" s="9">
        <v>10</v>
      </c>
      <c r="G29" s="26">
        <v>50</v>
      </c>
      <c r="H29" s="9">
        <v>10</v>
      </c>
      <c r="I29" s="26">
        <v>50</v>
      </c>
      <c r="J29" s="11">
        <v>38830000</v>
      </c>
      <c r="K29" s="10">
        <v>100</v>
      </c>
      <c r="L29" s="11">
        <v>31630000</v>
      </c>
      <c r="M29" s="26">
        <v>81.459999999999994</v>
      </c>
      <c r="N29" s="11">
        <v>7200000</v>
      </c>
      <c r="O29" s="26">
        <v>18.54</v>
      </c>
    </row>
    <row r="30" spans="1:15">
      <c r="A30" s="47" t="s">
        <v>53</v>
      </c>
      <c r="B30" s="47"/>
      <c r="C30" s="12" t="s">
        <v>54</v>
      </c>
      <c r="D30" s="9">
        <v>11</v>
      </c>
      <c r="E30" s="10">
        <v>100</v>
      </c>
      <c r="F30" s="9">
        <v>11</v>
      </c>
      <c r="G30" s="26">
        <v>100</v>
      </c>
      <c r="H30" s="9">
        <v>0</v>
      </c>
      <c r="I30" s="26">
        <v>0</v>
      </c>
      <c r="J30" s="11">
        <v>27350000</v>
      </c>
      <c r="K30" s="10">
        <v>100</v>
      </c>
      <c r="L30" s="11">
        <v>27350000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9</v>
      </c>
      <c r="E31" s="10">
        <v>100</v>
      </c>
      <c r="F31" s="9">
        <v>9</v>
      </c>
      <c r="G31" s="26">
        <v>100</v>
      </c>
      <c r="H31" s="9">
        <v>0</v>
      </c>
      <c r="I31" s="26">
        <v>0</v>
      </c>
      <c r="J31" s="11">
        <v>20350000</v>
      </c>
      <c r="K31" s="10">
        <v>100</v>
      </c>
      <c r="L31" s="11">
        <v>20350000</v>
      </c>
      <c r="M31" s="26">
        <v>100</v>
      </c>
      <c r="N31" s="9">
        <v>0</v>
      </c>
      <c r="O31" s="26">
        <v>0</v>
      </c>
    </row>
    <row r="32" spans="1:15">
      <c r="A32" s="75" t="s">
        <v>57</v>
      </c>
      <c r="B32" s="75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7000000</v>
      </c>
      <c r="K32" s="10">
        <v>100</v>
      </c>
      <c r="L32" s="11">
        <v>7000000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3983-245B-485B-9939-E0AAE62B4C27}">
  <dimension ref="A1:AA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5.5" customWidth="1"/>
    <col min="14" max="14" width="16.25" customWidth="1"/>
  </cols>
  <sheetData>
    <row r="1" spans="1:27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7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27" ht="30.4" customHeight="1">
      <c r="A3" s="56" t="s">
        <v>126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27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27" ht="33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27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27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27">
      <c r="A8" s="45" t="s">
        <v>9</v>
      </c>
      <c r="B8" s="45"/>
      <c r="C8" s="8" t="s">
        <v>10</v>
      </c>
      <c r="D8" s="9">
        <v>3473</v>
      </c>
      <c r="E8" s="10">
        <v>100</v>
      </c>
      <c r="F8" s="9">
        <v>2266</v>
      </c>
      <c r="G8" s="26">
        <v>65.25</v>
      </c>
      <c r="H8" s="9">
        <v>1207</v>
      </c>
      <c r="I8" s="26">
        <v>34.75</v>
      </c>
      <c r="J8" s="11">
        <v>12654055562</v>
      </c>
      <c r="K8" s="10">
        <v>100</v>
      </c>
      <c r="L8" s="11">
        <v>7497156574</v>
      </c>
      <c r="M8" s="26">
        <v>59.25</v>
      </c>
      <c r="N8" s="11">
        <v>5156898988</v>
      </c>
      <c r="O8" s="26">
        <v>40.75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>
      <c r="A9" s="47" t="s">
        <v>11</v>
      </c>
      <c r="B9" s="47"/>
      <c r="C9" s="12" t="s">
        <v>12</v>
      </c>
      <c r="D9" s="9">
        <v>3466</v>
      </c>
      <c r="E9" s="10">
        <v>100</v>
      </c>
      <c r="F9" s="9">
        <v>2263</v>
      </c>
      <c r="G9" s="26">
        <v>65.290000000000006</v>
      </c>
      <c r="H9" s="9">
        <v>1203</v>
      </c>
      <c r="I9" s="26">
        <v>34.71</v>
      </c>
      <c r="J9" s="11">
        <v>12646075562</v>
      </c>
      <c r="K9" s="10">
        <v>100</v>
      </c>
      <c r="L9" s="11">
        <v>7492506574</v>
      </c>
      <c r="M9" s="26">
        <v>59.25</v>
      </c>
      <c r="N9" s="11">
        <v>5153568988</v>
      </c>
      <c r="O9" s="26">
        <v>40.75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>
      <c r="A10" s="54" t="s">
        <v>13</v>
      </c>
      <c r="B10" s="54"/>
      <c r="C10" s="12" t="s">
        <v>14</v>
      </c>
      <c r="D10" s="9">
        <v>602</v>
      </c>
      <c r="E10" s="10">
        <v>100</v>
      </c>
      <c r="F10" s="9">
        <v>396</v>
      </c>
      <c r="G10" s="26">
        <v>65.78</v>
      </c>
      <c r="H10" s="9">
        <v>206</v>
      </c>
      <c r="I10" s="26">
        <v>34.22</v>
      </c>
      <c r="J10" s="11">
        <v>1468093244</v>
      </c>
      <c r="K10" s="10">
        <v>100</v>
      </c>
      <c r="L10" s="11">
        <v>1177861034</v>
      </c>
      <c r="M10" s="26">
        <v>80.23</v>
      </c>
      <c r="N10" s="11">
        <v>290232210</v>
      </c>
      <c r="O10" s="26">
        <v>19.77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>
      <c r="A11" s="54" t="s">
        <v>15</v>
      </c>
      <c r="B11" s="54"/>
      <c r="C11" s="12" t="s">
        <v>16</v>
      </c>
      <c r="D11" s="9">
        <v>816</v>
      </c>
      <c r="E11" s="10">
        <v>100</v>
      </c>
      <c r="F11" s="9">
        <v>528</v>
      </c>
      <c r="G11" s="26">
        <v>64.709999999999994</v>
      </c>
      <c r="H11" s="9">
        <v>288</v>
      </c>
      <c r="I11" s="26">
        <v>35.29</v>
      </c>
      <c r="J11" s="11">
        <v>4049296433</v>
      </c>
      <c r="K11" s="10">
        <v>100</v>
      </c>
      <c r="L11" s="11">
        <v>2709515887</v>
      </c>
      <c r="M11" s="26">
        <v>66.91</v>
      </c>
      <c r="N11" s="11">
        <v>1339780546</v>
      </c>
      <c r="O11" s="26">
        <v>33.090000000000003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>
      <c r="A12" s="54" t="s">
        <v>17</v>
      </c>
      <c r="B12" s="54"/>
      <c r="C12" s="12" t="s">
        <v>18</v>
      </c>
      <c r="D12" s="9">
        <v>306</v>
      </c>
      <c r="E12" s="10">
        <v>100</v>
      </c>
      <c r="F12" s="9">
        <v>204</v>
      </c>
      <c r="G12" s="26">
        <v>66.67</v>
      </c>
      <c r="H12" s="9">
        <v>102</v>
      </c>
      <c r="I12" s="26">
        <v>33.33</v>
      </c>
      <c r="J12" s="11">
        <v>791213417</v>
      </c>
      <c r="K12" s="10">
        <v>100</v>
      </c>
      <c r="L12" s="11">
        <v>616993417</v>
      </c>
      <c r="M12" s="26">
        <v>77.98</v>
      </c>
      <c r="N12" s="11">
        <v>174220000</v>
      </c>
      <c r="O12" s="26">
        <v>22.02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>
      <c r="A13" s="54" t="s">
        <v>19</v>
      </c>
      <c r="B13" s="54"/>
      <c r="C13" s="12" t="s">
        <v>20</v>
      </c>
      <c r="D13" s="9">
        <v>568</v>
      </c>
      <c r="E13" s="10">
        <v>100</v>
      </c>
      <c r="F13" s="9">
        <v>386</v>
      </c>
      <c r="G13" s="26">
        <v>67.959999999999994</v>
      </c>
      <c r="H13" s="9">
        <v>182</v>
      </c>
      <c r="I13" s="26">
        <v>32.04</v>
      </c>
      <c r="J13" s="11">
        <v>1187391840</v>
      </c>
      <c r="K13" s="10">
        <v>100</v>
      </c>
      <c r="L13" s="11">
        <v>864046050</v>
      </c>
      <c r="M13" s="26">
        <v>72.77</v>
      </c>
      <c r="N13" s="11">
        <v>323345790</v>
      </c>
      <c r="O13" s="26">
        <v>27.23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>
      <c r="A14" s="54" t="s">
        <v>21</v>
      </c>
      <c r="B14" s="54"/>
      <c r="C14" s="12" t="s">
        <v>22</v>
      </c>
      <c r="D14" s="9">
        <v>239</v>
      </c>
      <c r="E14" s="10">
        <v>100</v>
      </c>
      <c r="F14" s="9">
        <v>136</v>
      </c>
      <c r="G14" s="26">
        <v>56.9</v>
      </c>
      <c r="H14" s="9">
        <v>103</v>
      </c>
      <c r="I14" s="26">
        <v>43.1</v>
      </c>
      <c r="J14" s="11">
        <v>2730922994</v>
      </c>
      <c r="K14" s="10">
        <v>100</v>
      </c>
      <c r="L14" s="11">
        <v>346534328</v>
      </c>
      <c r="M14" s="26">
        <v>12.69</v>
      </c>
      <c r="N14" s="11">
        <v>2384388666</v>
      </c>
      <c r="O14" s="26">
        <v>87.31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>
      <c r="A15" s="47" t="s">
        <v>23</v>
      </c>
      <c r="B15" s="47"/>
      <c r="C15" s="12" t="s">
        <v>24</v>
      </c>
      <c r="D15" s="9">
        <v>382</v>
      </c>
      <c r="E15" s="10">
        <v>100</v>
      </c>
      <c r="F15" s="9">
        <v>245</v>
      </c>
      <c r="G15" s="26">
        <v>64.14</v>
      </c>
      <c r="H15" s="9">
        <v>137</v>
      </c>
      <c r="I15" s="26">
        <v>35.86</v>
      </c>
      <c r="J15" s="11">
        <v>1220524746</v>
      </c>
      <c r="K15" s="10">
        <v>100</v>
      </c>
      <c r="L15" s="11">
        <v>977194858</v>
      </c>
      <c r="M15" s="26">
        <v>80.06</v>
      </c>
      <c r="N15" s="11">
        <v>243329888</v>
      </c>
      <c r="O15" s="26">
        <v>19.940000000000001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>
      <c r="A16" s="54" t="s">
        <v>25</v>
      </c>
      <c r="B16" s="54"/>
      <c r="C16" s="12" t="s">
        <v>26</v>
      </c>
      <c r="D16" s="9">
        <v>28</v>
      </c>
      <c r="E16" s="10">
        <v>100</v>
      </c>
      <c r="F16" s="9">
        <v>18</v>
      </c>
      <c r="G16" s="26">
        <v>64.290000000000006</v>
      </c>
      <c r="H16" s="9">
        <v>10</v>
      </c>
      <c r="I16" s="26">
        <v>35.71</v>
      </c>
      <c r="J16" s="11">
        <v>42215000</v>
      </c>
      <c r="K16" s="10">
        <v>100</v>
      </c>
      <c r="L16" s="11">
        <v>17935000</v>
      </c>
      <c r="M16" s="26">
        <v>42.48</v>
      </c>
      <c r="N16" s="11">
        <v>24280000</v>
      </c>
      <c r="O16" s="26">
        <v>57.52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>
      <c r="A17" s="54" t="s">
        <v>27</v>
      </c>
      <c r="B17" s="54"/>
      <c r="C17" s="12" t="s">
        <v>28</v>
      </c>
      <c r="D17" s="9">
        <v>106</v>
      </c>
      <c r="E17" s="10">
        <v>100</v>
      </c>
      <c r="F17" s="9">
        <v>69</v>
      </c>
      <c r="G17" s="26">
        <v>65.09</v>
      </c>
      <c r="H17" s="9">
        <v>37</v>
      </c>
      <c r="I17" s="26">
        <v>34.909999999999997</v>
      </c>
      <c r="J17" s="11">
        <v>198630888</v>
      </c>
      <c r="K17" s="10">
        <v>100</v>
      </c>
      <c r="L17" s="11">
        <v>126060000</v>
      </c>
      <c r="M17" s="26">
        <v>63.46</v>
      </c>
      <c r="N17" s="11">
        <v>72570888</v>
      </c>
      <c r="O17" s="26">
        <v>36.54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>
      <c r="A18" s="54" t="s">
        <v>29</v>
      </c>
      <c r="B18" s="54"/>
      <c r="C18" s="12" t="s">
        <v>30</v>
      </c>
      <c r="D18" s="9">
        <v>44</v>
      </c>
      <c r="E18" s="10">
        <v>100</v>
      </c>
      <c r="F18" s="9">
        <v>31</v>
      </c>
      <c r="G18" s="26">
        <v>70.45</v>
      </c>
      <c r="H18" s="9">
        <v>13</v>
      </c>
      <c r="I18" s="26">
        <v>29.55</v>
      </c>
      <c r="J18" s="11">
        <v>77810000</v>
      </c>
      <c r="K18" s="10">
        <v>100</v>
      </c>
      <c r="L18" s="11">
        <v>53410000</v>
      </c>
      <c r="M18" s="26">
        <v>68.64</v>
      </c>
      <c r="N18" s="11">
        <v>24400000</v>
      </c>
      <c r="O18" s="26">
        <v>31.36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>
      <c r="A19" s="54" t="s">
        <v>31</v>
      </c>
      <c r="B19" s="54"/>
      <c r="C19" s="12" t="s">
        <v>32</v>
      </c>
      <c r="D19" s="9">
        <v>92</v>
      </c>
      <c r="E19" s="10">
        <v>100</v>
      </c>
      <c r="F19" s="9">
        <v>61</v>
      </c>
      <c r="G19" s="26">
        <v>66.3</v>
      </c>
      <c r="H19" s="9">
        <v>31</v>
      </c>
      <c r="I19" s="26">
        <v>33.700000000000003</v>
      </c>
      <c r="J19" s="11">
        <v>302371000</v>
      </c>
      <c r="K19" s="10">
        <v>100</v>
      </c>
      <c r="L19" s="11">
        <v>226711000</v>
      </c>
      <c r="M19" s="26">
        <v>74.98</v>
      </c>
      <c r="N19" s="11">
        <v>75660000</v>
      </c>
      <c r="O19" s="26">
        <v>25.02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>
      <c r="A20" s="54" t="s">
        <v>33</v>
      </c>
      <c r="B20" s="54"/>
      <c r="C20" s="12" t="s">
        <v>34</v>
      </c>
      <c r="D20" s="9">
        <v>40</v>
      </c>
      <c r="E20" s="10">
        <v>100</v>
      </c>
      <c r="F20" s="9">
        <v>23</v>
      </c>
      <c r="G20" s="26">
        <v>57.5</v>
      </c>
      <c r="H20" s="9">
        <v>17</v>
      </c>
      <c r="I20" s="26">
        <v>42.5</v>
      </c>
      <c r="J20" s="11">
        <v>101220000</v>
      </c>
      <c r="K20" s="10">
        <v>100</v>
      </c>
      <c r="L20" s="11">
        <v>28010000</v>
      </c>
      <c r="M20" s="26">
        <v>27.67</v>
      </c>
      <c r="N20" s="11">
        <v>73210000</v>
      </c>
      <c r="O20" s="26">
        <v>72.33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>
      <c r="A21" s="54" t="s">
        <v>35</v>
      </c>
      <c r="B21" s="54"/>
      <c r="C21" s="12" t="s">
        <v>36</v>
      </c>
      <c r="D21" s="9">
        <v>36</v>
      </c>
      <c r="E21" s="10">
        <v>100</v>
      </c>
      <c r="F21" s="9">
        <v>23</v>
      </c>
      <c r="G21" s="26">
        <v>63.89</v>
      </c>
      <c r="H21" s="9">
        <v>13</v>
      </c>
      <c r="I21" s="26">
        <v>36.11</v>
      </c>
      <c r="J21" s="11">
        <v>74043000</v>
      </c>
      <c r="K21" s="10">
        <v>100</v>
      </c>
      <c r="L21" s="11">
        <v>50240000</v>
      </c>
      <c r="M21" s="26">
        <v>67.849999999999994</v>
      </c>
      <c r="N21" s="11">
        <v>23803000</v>
      </c>
      <c r="O21" s="26">
        <v>32.15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>
      <c r="A22" s="54" t="s">
        <v>37</v>
      </c>
      <c r="B22" s="54"/>
      <c r="C22" s="12" t="s">
        <v>38</v>
      </c>
      <c r="D22" s="9">
        <v>27</v>
      </c>
      <c r="E22" s="10">
        <v>100</v>
      </c>
      <c r="F22" s="9">
        <v>20</v>
      </c>
      <c r="G22" s="26">
        <v>74.069999999999993</v>
      </c>
      <c r="H22" s="9">
        <v>7</v>
      </c>
      <c r="I22" s="26">
        <v>25.93</v>
      </c>
      <c r="J22" s="11">
        <v>60518000</v>
      </c>
      <c r="K22" s="10">
        <v>100</v>
      </c>
      <c r="L22" s="11">
        <v>56718000</v>
      </c>
      <c r="M22" s="26">
        <v>93.72</v>
      </c>
      <c r="N22" s="11">
        <v>3800000</v>
      </c>
      <c r="O22" s="26">
        <v>6.28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>
      <c r="A23" s="54" t="s">
        <v>39</v>
      </c>
      <c r="B23" s="54"/>
      <c r="C23" s="12" t="s">
        <v>40</v>
      </c>
      <c r="D23" s="9">
        <v>48</v>
      </c>
      <c r="E23" s="10">
        <v>100</v>
      </c>
      <c r="F23" s="9">
        <v>33</v>
      </c>
      <c r="G23" s="26">
        <v>68.75</v>
      </c>
      <c r="H23" s="9">
        <v>15</v>
      </c>
      <c r="I23" s="26">
        <v>31.25</v>
      </c>
      <c r="J23" s="11">
        <v>81726000</v>
      </c>
      <c r="K23" s="10">
        <v>100</v>
      </c>
      <c r="L23" s="11">
        <v>62226000</v>
      </c>
      <c r="M23" s="26">
        <v>76.14</v>
      </c>
      <c r="N23" s="11">
        <v>19500000</v>
      </c>
      <c r="O23" s="26">
        <v>23.86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>
      <c r="A24" s="54" t="s">
        <v>41</v>
      </c>
      <c r="B24" s="54"/>
      <c r="C24" s="12" t="s">
        <v>42</v>
      </c>
      <c r="D24" s="9">
        <v>10</v>
      </c>
      <c r="E24" s="10">
        <v>100</v>
      </c>
      <c r="F24" s="9">
        <v>8</v>
      </c>
      <c r="G24" s="26">
        <v>80</v>
      </c>
      <c r="H24" s="9">
        <v>2</v>
      </c>
      <c r="I24" s="26">
        <v>20</v>
      </c>
      <c r="J24" s="11">
        <v>10600000</v>
      </c>
      <c r="K24" s="10">
        <v>100</v>
      </c>
      <c r="L24" s="11">
        <v>6900000</v>
      </c>
      <c r="M24" s="26">
        <v>65.09</v>
      </c>
      <c r="N24" s="11">
        <v>3700000</v>
      </c>
      <c r="O24" s="26">
        <v>34.909999999999997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>
      <c r="A25" s="54" t="s">
        <v>43</v>
      </c>
      <c r="B25" s="54"/>
      <c r="C25" s="12" t="s">
        <v>44</v>
      </c>
      <c r="D25" s="9">
        <v>12</v>
      </c>
      <c r="E25" s="10">
        <v>100</v>
      </c>
      <c r="F25" s="9">
        <v>9</v>
      </c>
      <c r="G25" s="26">
        <v>75</v>
      </c>
      <c r="H25" s="9">
        <v>3</v>
      </c>
      <c r="I25" s="26">
        <v>25</v>
      </c>
      <c r="J25" s="11">
        <v>21500000</v>
      </c>
      <c r="K25" s="10">
        <v>100</v>
      </c>
      <c r="L25" s="11">
        <v>15500000</v>
      </c>
      <c r="M25" s="26">
        <v>72.09</v>
      </c>
      <c r="N25" s="11">
        <v>6000000</v>
      </c>
      <c r="O25" s="26">
        <v>27.91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>
      <c r="A26" s="54" t="s">
        <v>45</v>
      </c>
      <c r="B26" s="54"/>
      <c r="C26" s="12" t="s">
        <v>46</v>
      </c>
      <c r="D26" s="9">
        <v>4</v>
      </c>
      <c r="E26" s="10">
        <v>100</v>
      </c>
      <c r="F26" s="9">
        <v>2</v>
      </c>
      <c r="G26" s="26">
        <v>50</v>
      </c>
      <c r="H26" s="9">
        <v>2</v>
      </c>
      <c r="I26" s="26">
        <v>50</v>
      </c>
      <c r="J26" s="11">
        <v>5600000</v>
      </c>
      <c r="K26" s="10">
        <v>100</v>
      </c>
      <c r="L26" s="11">
        <v>4600000</v>
      </c>
      <c r="M26" s="26">
        <v>82.14</v>
      </c>
      <c r="N26" s="11">
        <v>1000000</v>
      </c>
      <c r="O26" s="26">
        <v>17.86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>
      <c r="A27" s="54" t="s">
        <v>47</v>
      </c>
      <c r="B27" s="54"/>
      <c r="C27" s="12" t="s">
        <v>48</v>
      </c>
      <c r="D27" s="9">
        <v>20</v>
      </c>
      <c r="E27" s="10">
        <v>100</v>
      </c>
      <c r="F27" s="9">
        <v>13</v>
      </c>
      <c r="G27" s="26">
        <v>65</v>
      </c>
      <c r="H27" s="9">
        <v>7</v>
      </c>
      <c r="I27" s="26">
        <v>35</v>
      </c>
      <c r="J27" s="11">
        <v>42188000</v>
      </c>
      <c r="K27" s="10">
        <v>100</v>
      </c>
      <c r="L27" s="11">
        <v>38900000</v>
      </c>
      <c r="M27" s="26">
        <v>92.21</v>
      </c>
      <c r="N27" s="11">
        <v>3288000</v>
      </c>
      <c r="O27" s="26">
        <v>7.79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>
      <c r="A28" s="54" t="s">
        <v>49</v>
      </c>
      <c r="B28" s="54"/>
      <c r="C28" s="12" t="s">
        <v>50</v>
      </c>
      <c r="D28" s="9">
        <v>70</v>
      </c>
      <c r="E28" s="10">
        <v>100</v>
      </c>
      <c r="F28" s="9">
        <v>48</v>
      </c>
      <c r="G28" s="26">
        <v>68.569999999999993</v>
      </c>
      <c r="H28" s="9">
        <v>22</v>
      </c>
      <c r="I28" s="26">
        <v>31.43</v>
      </c>
      <c r="J28" s="11">
        <v>170061000</v>
      </c>
      <c r="K28" s="10">
        <v>100</v>
      </c>
      <c r="L28" s="11">
        <v>106651000</v>
      </c>
      <c r="M28" s="26">
        <v>62.71</v>
      </c>
      <c r="N28" s="11">
        <v>63410000</v>
      </c>
      <c r="O28" s="26">
        <v>37.29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>
      <c r="A29" s="54" t="s">
        <v>51</v>
      </c>
      <c r="B29" s="54"/>
      <c r="C29" s="12" t="s">
        <v>52</v>
      </c>
      <c r="D29" s="9">
        <v>16</v>
      </c>
      <c r="E29" s="10">
        <v>100</v>
      </c>
      <c r="F29" s="9">
        <v>10</v>
      </c>
      <c r="G29" s="26">
        <v>62.5</v>
      </c>
      <c r="H29" s="9">
        <v>6</v>
      </c>
      <c r="I29" s="26">
        <v>37.5</v>
      </c>
      <c r="J29" s="11">
        <v>10150000</v>
      </c>
      <c r="K29" s="10">
        <v>100</v>
      </c>
      <c r="L29" s="11">
        <v>6500000</v>
      </c>
      <c r="M29" s="26">
        <v>64.040000000000006</v>
      </c>
      <c r="N29" s="11">
        <v>3650000</v>
      </c>
      <c r="O29" s="26">
        <v>35.96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3</v>
      </c>
      <c r="G30" s="26">
        <v>42.86</v>
      </c>
      <c r="H30" s="9">
        <v>4</v>
      </c>
      <c r="I30" s="26">
        <v>57.14</v>
      </c>
      <c r="J30" s="11">
        <v>7980000</v>
      </c>
      <c r="K30" s="10">
        <v>100</v>
      </c>
      <c r="L30" s="11">
        <v>4650000</v>
      </c>
      <c r="M30" s="26">
        <v>58.27</v>
      </c>
      <c r="N30" s="11">
        <v>3330000</v>
      </c>
      <c r="O30" s="26">
        <v>41.73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3</v>
      </c>
      <c r="G31" s="26">
        <v>42.86</v>
      </c>
      <c r="H31" s="9">
        <v>4</v>
      </c>
      <c r="I31" s="26">
        <v>57.14</v>
      </c>
      <c r="J31" s="11">
        <v>7980000</v>
      </c>
      <c r="K31" s="10">
        <v>100</v>
      </c>
      <c r="L31" s="11">
        <v>4650000</v>
      </c>
      <c r="M31" s="26">
        <v>58.27</v>
      </c>
      <c r="N31" s="9">
        <v>3330000</v>
      </c>
      <c r="O31" s="26">
        <v>41.73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>
      <c r="A32" s="75" t="s">
        <v>57</v>
      </c>
      <c r="B32" s="75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FE22-F116-48DD-AB55-63D964823116}">
  <dimension ref="A1:P44"/>
  <sheetViews>
    <sheetView zoomScaleNormal="100" workbookViewId="0">
      <selection activeCell="F10" sqref="F10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29.2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3812</v>
      </c>
      <c r="E8" s="10">
        <v>100</v>
      </c>
      <c r="F8" s="9">
        <v>2429</v>
      </c>
      <c r="G8" s="26">
        <v>63.72</v>
      </c>
      <c r="H8" s="9">
        <v>1383</v>
      </c>
      <c r="I8" s="43">
        <v>36.28</v>
      </c>
      <c r="J8" s="11">
        <v>18313276382</v>
      </c>
      <c r="K8" s="10">
        <v>100</v>
      </c>
      <c r="L8" s="11">
        <v>14156784042</v>
      </c>
      <c r="M8" s="26">
        <v>77.3</v>
      </c>
      <c r="N8" s="11">
        <v>4156492340</v>
      </c>
      <c r="O8" s="31">
        <v>22.7</v>
      </c>
    </row>
    <row r="9" spans="1:15">
      <c r="A9" s="46" t="s">
        <v>11</v>
      </c>
      <c r="B9" s="47"/>
      <c r="C9" s="12" t="s">
        <v>12</v>
      </c>
      <c r="D9" s="9">
        <v>3801</v>
      </c>
      <c r="E9" s="10">
        <v>100</v>
      </c>
      <c r="F9" s="9">
        <v>2419</v>
      </c>
      <c r="G9" s="26">
        <v>63.64</v>
      </c>
      <c r="H9" s="9">
        <v>1382</v>
      </c>
      <c r="I9" s="40">
        <v>36.36</v>
      </c>
      <c r="J9" s="11">
        <v>18297326382</v>
      </c>
      <c r="K9" s="10">
        <v>100</v>
      </c>
      <c r="L9" s="11">
        <v>14142834042</v>
      </c>
      <c r="M9" s="26">
        <v>77.290000000000006</v>
      </c>
      <c r="N9" s="11">
        <v>4154492340</v>
      </c>
      <c r="O9" s="31">
        <v>22.71</v>
      </c>
    </row>
    <row r="10" spans="1:15">
      <c r="A10" s="53" t="s">
        <v>13</v>
      </c>
      <c r="B10" s="54"/>
      <c r="C10" s="12" t="s">
        <v>14</v>
      </c>
      <c r="D10" s="9">
        <v>658</v>
      </c>
      <c r="E10" s="10">
        <v>100</v>
      </c>
      <c r="F10" s="9">
        <v>410</v>
      </c>
      <c r="G10" s="26">
        <v>62.31</v>
      </c>
      <c r="H10" s="9">
        <v>248</v>
      </c>
      <c r="I10" s="40">
        <v>37.69</v>
      </c>
      <c r="J10" s="11">
        <v>2459201426</v>
      </c>
      <c r="K10" s="10">
        <v>100</v>
      </c>
      <c r="L10" s="11">
        <v>1845319483</v>
      </c>
      <c r="M10" s="26">
        <v>75.040000000000006</v>
      </c>
      <c r="N10" s="11">
        <v>613881943</v>
      </c>
      <c r="O10" s="31">
        <v>24.96</v>
      </c>
    </row>
    <row r="11" spans="1:15">
      <c r="A11" s="53" t="s">
        <v>15</v>
      </c>
      <c r="B11" s="54"/>
      <c r="C11" s="12" t="s">
        <v>16</v>
      </c>
      <c r="D11" s="9">
        <v>865</v>
      </c>
      <c r="E11" s="10">
        <v>100</v>
      </c>
      <c r="F11" s="9">
        <v>565</v>
      </c>
      <c r="G11" s="26">
        <v>65.319999999999993</v>
      </c>
      <c r="H11" s="9">
        <v>300</v>
      </c>
      <c r="I11" s="40">
        <v>34.68</v>
      </c>
      <c r="J11" s="11">
        <v>9027799929</v>
      </c>
      <c r="K11" s="10">
        <v>100</v>
      </c>
      <c r="L11" s="11">
        <v>7967586187</v>
      </c>
      <c r="M11" s="26">
        <v>88.26</v>
      </c>
      <c r="N11" s="11">
        <v>1060213742</v>
      </c>
      <c r="O11" s="31">
        <v>11.74</v>
      </c>
    </row>
    <row r="12" spans="1:15">
      <c r="A12" s="53" t="s">
        <v>17</v>
      </c>
      <c r="B12" s="54"/>
      <c r="C12" s="12" t="s">
        <v>18</v>
      </c>
      <c r="D12" s="9">
        <v>359</v>
      </c>
      <c r="E12" s="10">
        <v>100</v>
      </c>
      <c r="F12" s="9">
        <v>238</v>
      </c>
      <c r="G12" s="26">
        <v>66.3</v>
      </c>
      <c r="H12" s="9">
        <v>121</v>
      </c>
      <c r="I12" s="40">
        <v>33.700000000000003</v>
      </c>
      <c r="J12" s="11">
        <v>764511174</v>
      </c>
      <c r="K12" s="10">
        <v>100</v>
      </c>
      <c r="L12" s="11">
        <v>559573174</v>
      </c>
      <c r="M12" s="26">
        <v>73.19</v>
      </c>
      <c r="N12" s="11">
        <v>204938000</v>
      </c>
      <c r="O12" s="31">
        <v>26.81</v>
      </c>
    </row>
    <row r="13" spans="1:15">
      <c r="A13" s="53" t="s">
        <v>19</v>
      </c>
      <c r="B13" s="54"/>
      <c r="C13" s="12" t="s">
        <v>20</v>
      </c>
      <c r="D13" s="9">
        <v>667</v>
      </c>
      <c r="E13" s="10">
        <v>100</v>
      </c>
      <c r="F13" s="9">
        <v>406</v>
      </c>
      <c r="G13" s="26">
        <v>60.87</v>
      </c>
      <c r="H13" s="9">
        <v>261</v>
      </c>
      <c r="I13" s="40">
        <v>39.130000000000003</v>
      </c>
      <c r="J13" s="11">
        <v>3021931992</v>
      </c>
      <c r="K13" s="10">
        <v>100</v>
      </c>
      <c r="L13" s="11">
        <v>1631635812</v>
      </c>
      <c r="M13" s="26">
        <v>53.99</v>
      </c>
      <c r="N13" s="11">
        <v>1390296180</v>
      </c>
      <c r="O13" s="31">
        <v>46.01</v>
      </c>
    </row>
    <row r="14" spans="1:15">
      <c r="A14" s="53" t="s">
        <v>21</v>
      </c>
      <c r="B14" s="54"/>
      <c r="C14" s="12" t="s">
        <v>22</v>
      </c>
      <c r="D14" s="9">
        <v>220</v>
      </c>
      <c r="E14" s="10">
        <v>100</v>
      </c>
      <c r="F14" s="9">
        <v>144</v>
      </c>
      <c r="G14" s="26">
        <v>65.45</v>
      </c>
      <c r="H14" s="9">
        <v>76</v>
      </c>
      <c r="I14" s="40">
        <v>34.549999999999997</v>
      </c>
      <c r="J14" s="11">
        <v>432418491</v>
      </c>
      <c r="K14" s="10">
        <v>100</v>
      </c>
      <c r="L14" s="11">
        <v>347288166</v>
      </c>
      <c r="M14" s="26">
        <v>80.31</v>
      </c>
      <c r="N14" s="11">
        <v>85130325</v>
      </c>
      <c r="O14" s="31">
        <v>19.690000000000001</v>
      </c>
    </row>
    <row r="15" spans="1:15">
      <c r="A15" s="46" t="s">
        <v>23</v>
      </c>
      <c r="B15" s="47"/>
      <c r="C15" s="12" t="s">
        <v>24</v>
      </c>
      <c r="D15" s="9">
        <v>428</v>
      </c>
      <c r="E15" s="10">
        <v>100</v>
      </c>
      <c r="F15" s="9">
        <v>269</v>
      </c>
      <c r="G15" s="26">
        <v>62.85</v>
      </c>
      <c r="H15" s="9">
        <v>159</v>
      </c>
      <c r="I15" s="40">
        <v>37.15</v>
      </c>
      <c r="J15" s="11">
        <v>1060559320</v>
      </c>
      <c r="K15" s="10">
        <v>100</v>
      </c>
      <c r="L15" s="11">
        <v>794322700</v>
      </c>
      <c r="M15" s="26">
        <v>74.900000000000006</v>
      </c>
      <c r="N15" s="11">
        <v>266236620</v>
      </c>
      <c r="O15" s="31">
        <v>25.1</v>
      </c>
    </row>
    <row r="16" spans="1:15">
      <c r="A16" s="53" t="s">
        <v>25</v>
      </c>
      <c r="B16" s="54"/>
      <c r="C16" s="12" t="s">
        <v>26</v>
      </c>
      <c r="D16" s="9">
        <v>39</v>
      </c>
      <c r="E16" s="10">
        <v>100</v>
      </c>
      <c r="F16" s="9">
        <v>27</v>
      </c>
      <c r="G16" s="26">
        <v>69.23</v>
      </c>
      <c r="H16" s="9">
        <v>12</v>
      </c>
      <c r="I16" s="40">
        <v>30.77</v>
      </c>
      <c r="J16" s="11">
        <v>239342000</v>
      </c>
      <c r="K16" s="10">
        <v>100</v>
      </c>
      <c r="L16" s="11">
        <v>132742000</v>
      </c>
      <c r="M16" s="26">
        <v>55.46</v>
      </c>
      <c r="N16" s="11">
        <v>106600000</v>
      </c>
      <c r="O16" s="31">
        <v>44.54</v>
      </c>
    </row>
    <row r="17" spans="1:15">
      <c r="A17" s="53" t="s">
        <v>27</v>
      </c>
      <c r="B17" s="54"/>
      <c r="C17" s="12" t="s">
        <v>28</v>
      </c>
      <c r="D17" s="9">
        <v>80</v>
      </c>
      <c r="E17" s="10">
        <v>100</v>
      </c>
      <c r="F17" s="9">
        <v>48</v>
      </c>
      <c r="G17" s="26">
        <v>60</v>
      </c>
      <c r="H17" s="9">
        <v>32</v>
      </c>
      <c r="I17" s="40">
        <v>40</v>
      </c>
      <c r="J17" s="11">
        <v>212712920</v>
      </c>
      <c r="K17" s="10">
        <v>100</v>
      </c>
      <c r="L17" s="11">
        <v>141288420</v>
      </c>
      <c r="M17" s="26">
        <v>66.42</v>
      </c>
      <c r="N17" s="11">
        <v>71424500</v>
      </c>
      <c r="O17" s="31">
        <v>33.58</v>
      </c>
    </row>
    <row r="18" spans="1:15">
      <c r="A18" s="53" t="s">
        <v>29</v>
      </c>
      <c r="B18" s="54"/>
      <c r="C18" s="12" t="s">
        <v>30</v>
      </c>
      <c r="D18" s="9">
        <v>37</v>
      </c>
      <c r="E18" s="10">
        <v>100</v>
      </c>
      <c r="F18" s="9">
        <v>28</v>
      </c>
      <c r="G18" s="26">
        <v>75.680000000000007</v>
      </c>
      <c r="H18" s="9">
        <v>9</v>
      </c>
      <c r="I18" s="40">
        <v>24.32</v>
      </c>
      <c r="J18" s="11">
        <v>90380000</v>
      </c>
      <c r="K18" s="10">
        <v>100</v>
      </c>
      <c r="L18" s="11">
        <v>77380000</v>
      </c>
      <c r="M18" s="26">
        <v>85.62</v>
      </c>
      <c r="N18" s="11">
        <v>13000000</v>
      </c>
      <c r="O18" s="31">
        <v>14.38</v>
      </c>
    </row>
    <row r="19" spans="1:15">
      <c r="A19" s="53" t="s">
        <v>31</v>
      </c>
      <c r="B19" s="54"/>
      <c r="C19" s="12" t="s">
        <v>32</v>
      </c>
      <c r="D19" s="9">
        <v>98</v>
      </c>
      <c r="E19" s="10">
        <v>100</v>
      </c>
      <c r="F19" s="9">
        <v>58</v>
      </c>
      <c r="G19" s="26">
        <v>59.18</v>
      </c>
      <c r="H19" s="9">
        <v>40</v>
      </c>
      <c r="I19" s="40">
        <v>40.82</v>
      </c>
      <c r="J19" s="11">
        <v>258660000</v>
      </c>
      <c r="K19" s="10">
        <v>100</v>
      </c>
      <c r="L19" s="11">
        <v>138980000</v>
      </c>
      <c r="M19" s="26">
        <v>53.73</v>
      </c>
      <c r="N19" s="11">
        <v>119680000</v>
      </c>
      <c r="O19" s="31">
        <v>46.27</v>
      </c>
    </row>
    <row r="20" spans="1:15">
      <c r="A20" s="53" t="s">
        <v>33</v>
      </c>
      <c r="B20" s="54"/>
      <c r="C20" s="12" t="s">
        <v>34</v>
      </c>
      <c r="D20" s="9">
        <v>30</v>
      </c>
      <c r="E20" s="10">
        <v>100</v>
      </c>
      <c r="F20" s="9">
        <v>21</v>
      </c>
      <c r="G20" s="26">
        <v>70</v>
      </c>
      <c r="H20" s="9">
        <v>9</v>
      </c>
      <c r="I20" s="40">
        <v>30</v>
      </c>
      <c r="J20" s="11">
        <v>119800000</v>
      </c>
      <c r="K20" s="10">
        <v>100</v>
      </c>
      <c r="L20" s="11">
        <v>109400000</v>
      </c>
      <c r="M20" s="26">
        <v>91.32</v>
      </c>
      <c r="N20" s="11">
        <v>10400000</v>
      </c>
      <c r="O20" s="31">
        <v>8.68</v>
      </c>
    </row>
    <row r="21" spans="1:15">
      <c r="A21" s="53" t="s">
        <v>35</v>
      </c>
      <c r="B21" s="54"/>
      <c r="C21" s="12" t="s">
        <v>36</v>
      </c>
      <c r="D21" s="9">
        <v>34</v>
      </c>
      <c r="E21" s="10">
        <v>100</v>
      </c>
      <c r="F21" s="9">
        <v>24</v>
      </c>
      <c r="G21" s="26">
        <v>70.59</v>
      </c>
      <c r="H21" s="9">
        <v>10</v>
      </c>
      <c r="I21" s="40">
        <v>29.41</v>
      </c>
      <c r="J21" s="11">
        <v>61031000</v>
      </c>
      <c r="K21" s="10">
        <v>100</v>
      </c>
      <c r="L21" s="11">
        <v>38181000</v>
      </c>
      <c r="M21" s="26">
        <v>62.56</v>
      </c>
      <c r="N21" s="11">
        <v>22850000</v>
      </c>
      <c r="O21" s="31">
        <v>37.44</v>
      </c>
    </row>
    <row r="22" spans="1:15">
      <c r="A22" s="53" t="s">
        <v>37</v>
      </c>
      <c r="B22" s="54"/>
      <c r="C22" s="12" t="s">
        <v>38</v>
      </c>
      <c r="D22" s="9">
        <v>24</v>
      </c>
      <c r="E22" s="10">
        <v>100</v>
      </c>
      <c r="F22" s="9">
        <v>16</v>
      </c>
      <c r="G22" s="26">
        <v>66.67</v>
      </c>
      <c r="H22" s="9">
        <v>8</v>
      </c>
      <c r="I22" s="40">
        <v>33.33</v>
      </c>
      <c r="J22" s="11">
        <v>42260000</v>
      </c>
      <c r="K22" s="10">
        <v>100</v>
      </c>
      <c r="L22" s="11">
        <v>26360000</v>
      </c>
      <c r="M22" s="26">
        <v>62.38</v>
      </c>
      <c r="N22" s="11">
        <v>15900000</v>
      </c>
      <c r="O22" s="31">
        <v>37.619999999999997</v>
      </c>
    </row>
    <row r="23" spans="1:15">
      <c r="A23" s="53" t="s">
        <v>39</v>
      </c>
      <c r="B23" s="54"/>
      <c r="C23" s="12" t="s">
        <v>40</v>
      </c>
      <c r="D23" s="9">
        <v>68</v>
      </c>
      <c r="E23" s="10">
        <v>100</v>
      </c>
      <c r="F23" s="9">
        <v>48</v>
      </c>
      <c r="G23" s="26">
        <v>70.59</v>
      </c>
      <c r="H23" s="9">
        <v>20</v>
      </c>
      <c r="I23" s="40">
        <v>29.41</v>
      </c>
      <c r="J23" s="11">
        <v>97165130</v>
      </c>
      <c r="K23" s="10">
        <v>100</v>
      </c>
      <c r="L23" s="11">
        <v>71215100</v>
      </c>
      <c r="M23" s="26">
        <v>73.290000000000006</v>
      </c>
      <c r="N23" s="11">
        <v>25950030</v>
      </c>
      <c r="O23" s="31">
        <v>26.71</v>
      </c>
    </row>
    <row r="24" spans="1:15">
      <c r="A24" s="53" t="s">
        <v>41</v>
      </c>
      <c r="B24" s="54"/>
      <c r="C24" s="12" t="s">
        <v>42</v>
      </c>
      <c r="D24" s="9">
        <v>7</v>
      </c>
      <c r="E24" s="10">
        <v>100</v>
      </c>
      <c r="F24" s="9">
        <v>4</v>
      </c>
      <c r="G24" s="26">
        <v>57.14</v>
      </c>
      <c r="H24" s="9">
        <v>3</v>
      </c>
      <c r="I24" s="40">
        <v>42.86</v>
      </c>
      <c r="J24" s="11">
        <v>11800000</v>
      </c>
      <c r="K24" s="10">
        <v>100</v>
      </c>
      <c r="L24" s="11">
        <v>10200000</v>
      </c>
      <c r="M24" s="26">
        <v>86.44</v>
      </c>
      <c r="N24" s="11">
        <v>1600000</v>
      </c>
      <c r="O24" s="31">
        <v>13.56</v>
      </c>
    </row>
    <row r="25" spans="1:15">
      <c r="A25" s="53" t="s">
        <v>43</v>
      </c>
      <c r="B25" s="54"/>
      <c r="C25" s="12" t="s">
        <v>44</v>
      </c>
      <c r="D25" s="9">
        <v>27</v>
      </c>
      <c r="E25" s="10">
        <v>100</v>
      </c>
      <c r="F25" s="9">
        <v>16</v>
      </c>
      <c r="G25" s="26">
        <v>59.26</v>
      </c>
      <c r="H25" s="9">
        <v>11</v>
      </c>
      <c r="I25" s="40">
        <v>40.74</v>
      </c>
      <c r="J25" s="11">
        <v>36030000</v>
      </c>
      <c r="K25" s="10">
        <v>100</v>
      </c>
      <c r="L25" s="11">
        <v>11880000</v>
      </c>
      <c r="M25" s="26">
        <v>32.97</v>
      </c>
      <c r="N25" s="11">
        <v>24150000</v>
      </c>
      <c r="O25" s="31">
        <v>67.03</v>
      </c>
    </row>
    <row r="26" spans="1:15">
      <c r="A26" s="53" t="s">
        <v>45</v>
      </c>
      <c r="B26" s="54"/>
      <c r="C26" s="12" t="s">
        <v>46</v>
      </c>
      <c r="D26" s="9">
        <v>7</v>
      </c>
      <c r="E26" s="10">
        <v>100</v>
      </c>
      <c r="F26" s="9">
        <v>1</v>
      </c>
      <c r="G26" s="26">
        <v>14.29</v>
      </c>
      <c r="H26" s="9">
        <v>6</v>
      </c>
      <c r="I26" s="40">
        <v>85.71</v>
      </c>
      <c r="J26" s="11">
        <v>17200000</v>
      </c>
      <c r="K26" s="10">
        <v>100</v>
      </c>
      <c r="L26" s="11">
        <v>500000</v>
      </c>
      <c r="M26" s="26">
        <v>2.91</v>
      </c>
      <c r="N26" s="11">
        <v>16700000</v>
      </c>
      <c r="O26" s="31">
        <v>97.09</v>
      </c>
    </row>
    <row r="27" spans="1:15">
      <c r="A27" s="53" t="s">
        <v>47</v>
      </c>
      <c r="B27" s="54"/>
      <c r="C27" s="12" t="s">
        <v>48</v>
      </c>
      <c r="D27" s="9">
        <v>40</v>
      </c>
      <c r="E27" s="10">
        <v>100</v>
      </c>
      <c r="F27" s="9">
        <v>24</v>
      </c>
      <c r="G27" s="26">
        <v>60</v>
      </c>
      <c r="H27" s="9">
        <v>16</v>
      </c>
      <c r="I27" s="40">
        <v>40</v>
      </c>
      <c r="J27" s="11">
        <v>63841000</v>
      </c>
      <c r="K27" s="10">
        <v>100</v>
      </c>
      <c r="L27" s="11">
        <v>45450000</v>
      </c>
      <c r="M27" s="26">
        <v>71.19</v>
      </c>
      <c r="N27" s="11">
        <v>18391000</v>
      </c>
      <c r="O27" s="31">
        <v>28.81</v>
      </c>
    </row>
    <row r="28" spans="1:15">
      <c r="A28" s="53" t="s">
        <v>49</v>
      </c>
      <c r="B28" s="54"/>
      <c r="C28" s="12" t="s">
        <v>50</v>
      </c>
      <c r="D28" s="9">
        <v>87</v>
      </c>
      <c r="E28" s="10">
        <v>100</v>
      </c>
      <c r="F28" s="9">
        <v>56</v>
      </c>
      <c r="G28" s="26">
        <v>64.37</v>
      </c>
      <c r="H28" s="9">
        <v>31</v>
      </c>
      <c r="I28" s="40">
        <v>35.630000000000003</v>
      </c>
      <c r="J28" s="11">
        <v>223502000</v>
      </c>
      <c r="K28" s="10">
        <v>100</v>
      </c>
      <c r="L28" s="11">
        <v>150452000</v>
      </c>
      <c r="M28" s="26">
        <v>67.319999999999993</v>
      </c>
      <c r="N28" s="11">
        <v>73050000</v>
      </c>
      <c r="O28" s="31">
        <v>32.68</v>
      </c>
    </row>
    <row r="29" spans="1:15">
      <c r="A29" s="53" t="s">
        <v>51</v>
      </c>
      <c r="B29" s="54"/>
      <c r="C29" s="12" t="s">
        <v>52</v>
      </c>
      <c r="D29" s="9">
        <v>26</v>
      </c>
      <c r="E29" s="10">
        <v>100</v>
      </c>
      <c r="F29" s="9">
        <v>16</v>
      </c>
      <c r="G29" s="26">
        <v>61.54</v>
      </c>
      <c r="H29" s="9">
        <v>10</v>
      </c>
      <c r="I29" s="40">
        <v>38.46</v>
      </c>
      <c r="J29" s="11">
        <v>57180000</v>
      </c>
      <c r="K29" s="10">
        <v>100</v>
      </c>
      <c r="L29" s="11">
        <v>43080000</v>
      </c>
      <c r="M29" s="26">
        <v>75.34</v>
      </c>
      <c r="N29" s="11">
        <v>14100000</v>
      </c>
      <c r="O29" s="31">
        <v>24.66</v>
      </c>
    </row>
    <row r="30" spans="1:15">
      <c r="A30" s="46" t="s">
        <v>53</v>
      </c>
      <c r="B30" s="47"/>
      <c r="C30" s="12" t="s">
        <v>54</v>
      </c>
      <c r="D30" s="9">
        <v>11</v>
      </c>
      <c r="E30" s="10">
        <v>100</v>
      </c>
      <c r="F30" s="9">
        <v>10</v>
      </c>
      <c r="G30" s="26">
        <v>90.91</v>
      </c>
      <c r="H30" s="9">
        <v>1</v>
      </c>
      <c r="I30" s="40">
        <v>9.09</v>
      </c>
      <c r="J30" s="11">
        <v>15950000</v>
      </c>
      <c r="K30" s="10">
        <v>100</v>
      </c>
      <c r="L30" s="11">
        <v>13950000</v>
      </c>
      <c r="M30" s="26">
        <v>87.46</v>
      </c>
      <c r="N30" s="11">
        <v>2000000</v>
      </c>
      <c r="O30" s="31">
        <v>12.54</v>
      </c>
    </row>
    <row r="31" spans="1:15">
      <c r="A31" s="67" t="s">
        <v>55</v>
      </c>
      <c r="B31" s="68"/>
      <c r="C31" s="13" t="s">
        <v>56</v>
      </c>
      <c r="D31" s="9">
        <v>9</v>
      </c>
      <c r="E31" s="10">
        <v>100</v>
      </c>
      <c r="F31" s="9">
        <v>8</v>
      </c>
      <c r="G31" s="26">
        <v>88.89</v>
      </c>
      <c r="H31" s="9">
        <v>1</v>
      </c>
      <c r="I31" s="40">
        <v>11.11</v>
      </c>
      <c r="J31" s="11">
        <v>15750000</v>
      </c>
      <c r="K31" s="10">
        <v>100</v>
      </c>
      <c r="L31" s="11">
        <v>13750000</v>
      </c>
      <c r="M31" s="26">
        <v>87.3</v>
      </c>
      <c r="N31" s="9">
        <v>2000000</v>
      </c>
      <c r="O31" s="31">
        <v>12.7</v>
      </c>
    </row>
    <row r="32" spans="1:15" ht="17.25" thickBot="1">
      <c r="A32" s="69" t="s">
        <v>57</v>
      </c>
      <c r="B32" s="70"/>
      <c r="C32" s="32" t="s">
        <v>58</v>
      </c>
      <c r="D32" s="33">
        <v>2</v>
      </c>
      <c r="E32" s="34">
        <v>100</v>
      </c>
      <c r="F32" s="33">
        <v>2</v>
      </c>
      <c r="G32" s="35">
        <v>100</v>
      </c>
      <c r="H32" s="33">
        <v>0</v>
      </c>
      <c r="I32" s="42">
        <v>0</v>
      </c>
      <c r="J32" s="37">
        <v>200000</v>
      </c>
      <c r="K32" s="34">
        <v>100</v>
      </c>
      <c r="L32" s="37">
        <v>200000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A20:B20"/>
    <mergeCell ref="A21:B21"/>
    <mergeCell ref="A10:B10"/>
    <mergeCell ref="A8:B8"/>
    <mergeCell ref="A9:B9"/>
    <mergeCell ref="D6:E6"/>
    <mergeCell ref="F6:G6"/>
    <mergeCell ref="H6:I6"/>
  </mergeCells>
  <phoneticPr fontId="18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0C7E-4AE7-4B41-8DF9-9163A1FDC99C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37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3650</v>
      </c>
      <c r="E8" s="10">
        <v>100</v>
      </c>
      <c r="F8" s="9">
        <v>2362</v>
      </c>
      <c r="G8" s="26">
        <v>64.709999999999994</v>
      </c>
      <c r="H8" s="9">
        <v>1288</v>
      </c>
      <c r="I8" s="26">
        <v>35.29</v>
      </c>
      <c r="J8" s="11">
        <v>12548700802</v>
      </c>
      <c r="K8" s="10">
        <v>100</v>
      </c>
      <c r="L8" s="11">
        <v>9640270289</v>
      </c>
      <c r="M8" s="26">
        <v>76.819999999999993</v>
      </c>
      <c r="N8" s="11">
        <v>2908430513</v>
      </c>
      <c r="O8" s="26">
        <v>23.18</v>
      </c>
    </row>
    <row r="9" spans="1:15">
      <c r="A9" s="47" t="s">
        <v>11</v>
      </c>
      <c r="B9" s="47"/>
      <c r="C9" s="12" t="s">
        <v>12</v>
      </c>
      <c r="D9" s="9">
        <v>3640</v>
      </c>
      <c r="E9" s="10">
        <v>100</v>
      </c>
      <c r="F9" s="9">
        <v>2355</v>
      </c>
      <c r="G9" s="26">
        <v>64.7</v>
      </c>
      <c r="H9" s="9">
        <v>1285</v>
      </c>
      <c r="I9" s="26">
        <v>35.299999999999997</v>
      </c>
      <c r="J9" s="11">
        <v>12527700802</v>
      </c>
      <c r="K9" s="10">
        <v>100</v>
      </c>
      <c r="L9" s="11">
        <v>9624370289</v>
      </c>
      <c r="M9" s="26">
        <v>76.819999999999993</v>
      </c>
      <c r="N9" s="11">
        <v>2903330513</v>
      </c>
      <c r="O9" s="26">
        <v>23.18</v>
      </c>
    </row>
    <row r="10" spans="1:15">
      <c r="A10" s="54" t="s">
        <v>13</v>
      </c>
      <c r="B10" s="54"/>
      <c r="C10" s="12" t="s">
        <v>14</v>
      </c>
      <c r="D10" s="9">
        <v>655</v>
      </c>
      <c r="E10" s="10">
        <v>100</v>
      </c>
      <c r="F10" s="9">
        <v>419</v>
      </c>
      <c r="G10" s="26">
        <v>63.97</v>
      </c>
      <c r="H10" s="9">
        <v>236</v>
      </c>
      <c r="I10" s="26">
        <v>36.03</v>
      </c>
      <c r="J10" s="11">
        <v>1573263104</v>
      </c>
      <c r="K10" s="10">
        <v>100</v>
      </c>
      <c r="L10" s="11">
        <v>1058898442</v>
      </c>
      <c r="M10" s="26">
        <v>67.31</v>
      </c>
      <c r="N10" s="11">
        <v>514364662</v>
      </c>
      <c r="O10" s="26">
        <v>32.69</v>
      </c>
    </row>
    <row r="11" spans="1:15">
      <c r="A11" s="54" t="s">
        <v>15</v>
      </c>
      <c r="B11" s="54"/>
      <c r="C11" s="12" t="s">
        <v>16</v>
      </c>
      <c r="D11" s="9">
        <v>883</v>
      </c>
      <c r="E11" s="10">
        <v>100</v>
      </c>
      <c r="F11" s="9">
        <v>548</v>
      </c>
      <c r="G11" s="26">
        <v>62.06</v>
      </c>
      <c r="H11" s="9">
        <v>335</v>
      </c>
      <c r="I11" s="26">
        <v>37.94</v>
      </c>
      <c r="J11" s="11">
        <v>3431383964</v>
      </c>
      <c r="K11" s="10">
        <v>100</v>
      </c>
      <c r="L11" s="11">
        <v>2661772408</v>
      </c>
      <c r="M11" s="26">
        <v>77.569999999999993</v>
      </c>
      <c r="N11" s="11">
        <v>769611556</v>
      </c>
      <c r="O11" s="26">
        <v>22.43</v>
      </c>
    </row>
    <row r="12" spans="1:15">
      <c r="A12" s="54" t="s">
        <v>17</v>
      </c>
      <c r="B12" s="54"/>
      <c r="C12" s="12" t="s">
        <v>18</v>
      </c>
      <c r="D12" s="9">
        <v>313</v>
      </c>
      <c r="E12" s="10">
        <v>100</v>
      </c>
      <c r="F12" s="9">
        <v>206</v>
      </c>
      <c r="G12" s="26">
        <v>65.81</v>
      </c>
      <c r="H12" s="9">
        <v>107</v>
      </c>
      <c r="I12" s="26">
        <v>34.19</v>
      </c>
      <c r="J12" s="11">
        <v>828474377</v>
      </c>
      <c r="K12" s="10">
        <v>100</v>
      </c>
      <c r="L12" s="11">
        <v>554185488</v>
      </c>
      <c r="M12" s="26">
        <v>66.89</v>
      </c>
      <c r="N12" s="11">
        <v>274288889</v>
      </c>
      <c r="O12" s="26">
        <v>33.11</v>
      </c>
    </row>
    <row r="13" spans="1:15">
      <c r="A13" s="54" t="s">
        <v>19</v>
      </c>
      <c r="B13" s="54"/>
      <c r="C13" s="12" t="s">
        <v>20</v>
      </c>
      <c r="D13" s="9">
        <v>548</v>
      </c>
      <c r="E13" s="10">
        <v>100</v>
      </c>
      <c r="F13" s="9">
        <v>361</v>
      </c>
      <c r="G13" s="26">
        <v>65.88</v>
      </c>
      <c r="H13" s="9">
        <v>187</v>
      </c>
      <c r="I13" s="26">
        <v>34.119999999999997</v>
      </c>
      <c r="J13" s="11">
        <v>1383881230</v>
      </c>
      <c r="K13" s="10">
        <v>100</v>
      </c>
      <c r="L13" s="11">
        <v>955222130</v>
      </c>
      <c r="M13" s="26">
        <v>69.02</v>
      </c>
      <c r="N13" s="11">
        <v>428659100</v>
      </c>
      <c r="O13" s="26">
        <v>30.98</v>
      </c>
    </row>
    <row r="14" spans="1:15">
      <c r="A14" s="54" t="s">
        <v>21</v>
      </c>
      <c r="B14" s="54"/>
      <c r="C14" s="12" t="s">
        <v>22</v>
      </c>
      <c r="D14" s="9">
        <v>222</v>
      </c>
      <c r="E14" s="10">
        <v>100</v>
      </c>
      <c r="F14" s="9">
        <v>146</v>
      </c>
      <c r="G14" s="26">
        <v>65.77</v>
      </c>
      <c r="H14" s="9">
        <v>76</v>
      </c>
      <c r="I14" s="26">
        <v>34.229999999999997</v>
      </c>
      <c r="J14" s="11">
        <v>1813629318</v>
      </c>
      <c r="K14" s="10">
        <v>100</v>
      </c>
      <c r="L14" s="11">
        <v>1696102430</v>
      </c>
      <c r="M14" s="26">
        <v>93.52</v>
      </c>
      <c r="N14" s="11">
        <v>117526888</v>
      </c>
      <c r="O14" s="26">
        <v>6.48</v>
      </c>
    </row>
    <row r="15" spans="1:15">
      <c r="A15" s="47" t="s">
        <v>23</v>
      </c>
      <c r="B15" s="47"/>
      <c r="C15" s="12" t="s">
        <v>24</v>
      </c>
      <c r="D15" s="9">
        <v>392</v>
      </c>
      <c r="E15" s="10">
        <v>100</v>
      </c>
      <c r="F15" s="9">
        <v>260</v>
      </c>
      <c r="G15" s="26">
        <v>66.33</v>
      </c>
      <c r="H15" s="9">
        <v>132</v>
      </c>
      <c r="I15" s="26">
        <v>33.67</v>
      </c>
      <c r="J15" s="11">
        <v>1390168000</v>
      </c>
      <c r="K15" s="10">
        <v>100</v>
      </c>
      <c r="L15" s="11">
        <v>1194175000</v>
      </c>
      <c r="M15" s="26">
        <v>85.9</v>
      </c>
      <c r="N15" s="11">
        <v>195993000</v>
      </c>
      <c r="O15" s="26">
        <v>14.1</v>
      </c>
    </row>
    <row r="16" spans="1:15">
      <c r="A16" s="54" t="s">
        <v>25</v>
      </c>
      <c r="B16" s="54"/>
      <c r="C16" s="12" t="s">
        <v>26</v>
      </c>
      <c r="D16" s="9">
        <v>37</v>
      </c>
      <c r="E16" s="10">
        <v>100</v>
      </c>
      <c r="F16" s="9">
        <v>27</v>
      </c>
      <c r="G16" s="26">
        <v>72.97</v>
      </c>
      <c r="H16" s="9">
        <v>10</v>
      </c>
      <c r="I16" s="26">
        <v>27.03</v>
      </c>
      <c r="J16" s="11">
        <v>61350000</v>
      </c>
      <c r="K16" s="10">
        <v>100</v>
      </c>
      <c r="L16" s="11">
        <v>43500000</v>
      </c>
      <c r="M16" s="26">
        <v>70.900000000000006</v>
      </c>
      <c r="N16" s="11">
        <v>17850000</v>
      </c>
      <c r="O16" s="26">
        <v>29.1</v>
      </c>
    </row>
    <row r="17" spans="1:15">
      <c r="A17" s="54" t="s">
        <v>27</v>
      </c>
      <c r="B17" s="54"/>
      <c r="C17" s="12" t="s">
        <v>28</v>
      </c>
      <c r="D17" s="9">
        <v>78</v>
      </c>
      <c r="E17" s="10">
        <v>100</v>
      </c>
      <c r="F17" s="9">
        <v>55</v>
      </c>
      <c r="G17" s="26">
        <v>70.510000000000005</v>
      </c>
      <c r="H17" s="9">
        <v>23</v>
      </c>
      <c r="I17" s="26">
        <v>29.49</v>
      </c>
      <c r="J17" s="11">
        <v>409731520</v>
      </c>
      <c r="K17" s="10">
        <v>100</v>
      </c>
      <c r="L17" s="11">
        <v>322031520</v>
      </c>
      <c r="M17" s="26">
        <v>78.599999999999994</v>
      </c>
      <c r="N17" s="11">
        <v>87700000</v>
      </c>
      <c r="O17" s="26">
        <v>21.4</v>
      </c>
    </row>
    <row r="18" spans="1:15">
      <c r="A18" s="54" t="s">
        <v>29</v>
      </c>
      <c r="B18" s="54"/>
      <c r="C18" s="12" t="s">
        <v>30</v>
      </c>
      <c r="D18" s="9">
        <v>54</v>
      </c>
      <c r="E18" s="10">
        <v>100</v>
      </c>
      <c r="F18" s="9">
        <v>38</v>
      </c>
      <c r="G18" s="26">
        <v>70.37</v>
      </c>
      <c r="H18" s="9">
        <v>16</v>
      </c>
      <c r="I18" s="26">
        <v>29.63</v>
      </c>
      <c r="J18" s="11">
        <v>296440000</v>
      </c>
      <c r="K18" s="10">
        <v>100</v>
      </c>
      <c r="L18" s="11">
        <v>101200000</v>
      </c>
      <c r="M18" s="26">
        <v>34.14</v>
      </c>
      <c r="N18" s="11">
        <v>195240000</v>
      </c>
      <c r="O18" s="26">
        <v>65.86</v>
      </c>
    </row>
    <row r="19" spans="1:15">
      <c r="A19" s="54" t="s">
        <v>31</v>
      </c>
      <c r="B19" s="54"/>
      <c r="C19" s="12" t="s">
        <v>32</v>
      </c>
      <c r="D19" s="9">
        <v>126</v>
      </c>
      <c r="E19" s="10">
        <v>100</v>
      </c>
      <c r="F19" s="9">
        <v>77</v>
      </c>
      <c r="G19" s="26">
        <v>61.11</v>
      </c>
      <c r="H19" s="9">
        <v>49</v>
      </c>
      <c r="I19" s="26">
        <v>38.89</v>
      </c>
      <c r="J19" s="11">
        <v>296615451</v>
      </c>
      <c r="K19" s="10">
        <v>100</v>
      </c>
      <c r="L19" s="11">
        <v>216715799</v>
      </c>
      <c r="M19" s="26">
        <v>73.06</v>
      </c>
      <c r="N19" s="11">
        <v>79899652</v>
      </c>
      <c r="O19" s="26">
        <v>26.94</v>
      </c>
    </row>
    <row r="20" spans="1:15">
      <c r="A20" s="54" t="s">
        <v>33</v>
      </c>
      <c r="B20" s="54"/>
      <c r="C20" s="12" t="s">
        <v>34</v>
      </c>
      <c r="D20" s="9">
        <v>34</v>
      </c>
      <c r="E20" s="10">
        <v>100</v>
      </c>
      <c r="F20" s="9">
        <v>21</v>
      </c>
      <c r="G20" s="26">
        <v>61.76</v>
      </c>
      <c r="H20" s="9">
        <v>13</v>
      </c>
      <c r="I20" s="26">
        <v>38.24</v>
      </c>
      <c r="J20" s="11">
        <v>72910000</v>
      </c>
      <c r="K20" s="10">
        <v>100</v>
      </c>
      <c r="L20" s="11">
        <v>41210000</v>
      </c>
      <c r="M20" s="26">
        <v>56.52</v>
      </c>
      <c r="N20" s="11">
        <v>31700000</v>
      </c>
      <c r="O20" s="26">
        <v>43.48</v>
      </c>
    </row>
    <row r="21" spans="1:15">
      <c r="A21" s="54" t="s">
        <v>35</v>
      </c>
      <c r="B21" s="54"/>
      <c r="C21" s="12" t="s">
        <v>36</v>
      </c>
      <c r="D21" s="9">
        <v>34</v>
      </c>
      <c r="E21" s="10">
        <v>100</v>
      </c>
      <c r="F21" s="9">
        <v>23</v>
      </c>
      <c r="G21" s="26">
        <v>67.650000000000006</v>
      </c>
      <c r="H21" s="9">
        <v>11</v>
      </c>
      <c r="I21" s="26">
        <v>32.35</v>
      </c>
      <c r="J21" s="11">
        <v>96020100</v>
      </c>
      <c r="K21" s="10">
        <v>100</v>
      </c>
      <c r="L21" s="11">
        <v>78620000</v>
      </c>
      <c r="M21" s="26">
        <v>81.88</v>
      </c>
      <c r="N21" s="11">
        <v>17400100</v>
      </c>
      <c r="O21" s="26">
        <v>18.12</v>
      </c>
    </row>
    <row r="22" spans="1:15">
      <c r="A22" s="54" t="s">
        <v>37</v>
      </c>
      <c r="B22" s="54"/>
      <c r="C22" s="12" t="s">
        <v>38</v>
      </c>
      <c r="D22" s="9">
        <v>25</v>
      </c>
      <c r="E22" s="10">
        <v>100</v>
      </c>
      <c r="F22" s="9">
        <v>17</v>
      </c>
      <c r="G22" s="26">
        <v>68</v>
      </c>
      <c r="H22" s="9">
        <v>8</v>
      </c>
      <c r="I22" s="26">
        <v>32</v>
      </c>
      <c r="J22" s="11">
        <v>66970000</v>
      </c>
      <c r="K22" s="10">
        <v>100</v>
      </c>
      <c r="L22" s="11">
        <v>50720000</v>
      </c>
      <c r="M22" s="26">
        <v>75.739999999999995</v>
      </c>
      <c r="N22" s="11">
        <v>16250000</v>
      </c>
      <c r="O22" s="26">
        <v>24.26</v>
      </c>
    </row>
    <row r="23" spans="1:15">
      <c r="A23" s="54" t="s">
        <v>39</v>
      </c>
      <c r="B23" s="54"/>
      <c r="C23" s="12" t="s">
        <v>40</v>
      </c>
      <c r="D23" s="9">
        <v>58</v>
      </c>
      <c r="E23" s="10">
        <v>100</v>
      </c>
      <c r="F23" s="9">
        <v>38</v>
      </c>
      <c r="G23" s="26">
        <v>65.52</v>
      </c>
      <c r="H23" s="9">
        <v>20</v>
      </c>
      <c r="I23" s="26">
        <v>34.479999999999997</v>
      </c>
      <c r="J23" s="11">
        <v>245660000</v>
      </c>
      <c r="K23" s="10">
        <v>100</v>
      </c>
      <c r="L23" s="11">
        <v>184800000</v>
      </c>
      <c r="M23" s="26">
        <v>75.23</v>
      </c>
      <c r="N23" s="11">
        <v>60860000</v>
      </c>
      <c r="O23" s="26">
        <v>24.77</v>
      </c>
    </row>
    <row r="24" spans="1:15">
      <c r="A24" s="54" t="s">
        <v>41</v>
      </c>
      <c r="B24" s="54"/>
      <c r="C24" s="12" t="s">
        <v>42</v>
      </c>
      <c r="D24" s="9">
        <v>7</v>
      </c>
      <c r="E24" s="10">
        <v>100</v>
      </c>
      <c r="F24" s="9">
        <v>6</v>
      </c>
      <c r="G24" s="26">
        <v>85.71</v>
      </c>
      <c r="H24" s="9">
        <v>1</v>
      </c>
      <c r="I24" s="26">
        <v>14.29</v>
      </c>
      <c r="J24" s="11">
        <v>31000000</v>
      </c>
      <c r="K24" s="10">
        <v>100</v>
      </c>
      <c r="L24" s="11">
        <v>30500000</v>
      </c>
      <c r="M24" s="26">
        <v>98.39</v>
      </c>
      <c r="N24" s="11">
        <v>500000</v>
      </c>
      <c r="O24" s="26">
        <v>1.61</v>
      </c>
    </row>
    <row r="25" spans="1:15">
      <c r="A25" s="54" t="s">
        <v>43</v>
      </c>
      <c r="B25" s="54"/>
      <c r="C25" s="12" t="s">
        <v>44</v>
      </c>
      <c r="D25" s="9">
        <v>18</v>
      </c>
      <c r="E25" s="10">
        <v>100</v>
      </c>
      <c r="F25" s="9">
        <v>14</v>
      </c>
      <c r="G25" s="26">
        <v>77.78</v>
      </c>
      <c r="H25" s="9">
        <v>4</v>
      </c>
      <c r="I25" s="26">
        <v>22.22</v>
      </c>
      <c r="J25" s="11">
        <v>20676666</v>
      </c>
      <c r="K25" s="10">
        <v>100</v>
      </c>
      <c r="L25" s="11">
        <v>17400000</v>
      </c>
      <c r="M25" s="26">
        <v>84.15</v>
      </c>
      <c r="N25" s="11">
        <v>3276666</v>
      </c>
      <c r="O25" s="26">
        <v>15.85</v>
      </c>
    </row>
    <row r="26" spans="1:15">
      <c r="A26" s="54" t="s">
        <v>45</v>
      </c>
      <c r="B26" s="54"/>
      <c r="C26" s="12" t="s">
        <v>46</v>
      </c>
      <c r="D26" s="9">
        <v>19</v>
      </c>
      <c r="E26" s="10">
        <v>100</v>
      </c>
      <c r="F26" s="9">
        <v>7</v>
      </c>
      <c r="G26" s="26">
        <v>36.840000000000003</v>
      </c>
      <c r="H26" s="9">
        <v>12</v>
      </c>
      <c r="I26" s="26">
        <v>63.16</v>
      </c>
      <c r="J26" s="11">
        <v>39800000</v>
      </c>
      <c r="K26" s="10">
        <v>100</v>
      </c>
      <c r="L26" s="11">
        <v>29800000</v>
      </c>
      <c r="M26" s="26">
        <v>74.87</v>
      </c>
      <c r="N26" s="11">
        <v>10000000</v>
      </c>
      <c r="O26" s="26">
        <v>25.13</v>
      </c>
    </row>
    <row r="27" spans="1:15">
      <c r="A27" s="54" t="s">
        <v>47</v>
      </c>
      <c r="B27" s="54"/>
      <c r="C27" s="12" t="s">
        <v>48</v>
      </c>
      <c r="D27" s="9">
        <v>31</v>
      </c>
      <c r="E27" s="10">
        <v>100</v>
      </c>
      <c r="F27" s="9">
        <v>19</v>
      </c>
      <c r="G27" s="26">
        <v>61.29</v>
      </c>
      <c r="H27" s="9">
        <v>12</v>
      </c>
      <c r="I27" s="26">
        <v>38.71</v>
      </c>
      <c r="J27" s="11">
        <v>35160000</v>
      </c>
      <c r="K27" s="10">
        <v>100</v>
      </c>
      <c r="L27" s="11">
        <v>16000000</v>
      </c>
      <c r="M27" s="26">
        <v>45.51</v>
      </c>
      <c r="N27" s="11">
        <v>19160000</v>
      </c>
      <c r="O27" s="26">
        <v>54.49</v>
      </c>
    </row>
    <row r="28" spans="1:15">
      <c r="A28" s="54" t="s">
        <v>49</v>
      </c>
      <c r="B28" s="54"/>
      <c r="C28" s="12" t="s">
        <v>50</v>
      </c>
      <c r="D28" s="9">
        <v>79</v>
      </c>
      <c r="E28" s="10">
        <v>100</v>
      </c>
      <c r="F28" s="9">
        <v>57</v>
      </c>
      <c r="G28" s="26">
        <v>72.150000000000006</v>
      </c>
      <c r="H28" s="9">
        <v>22</v>
      </c>
      <c r="I28" s="26">
        <v>27.85</v>
      </c>
      <c r="J28" s="11">
        <v>378067072</v>
      </c>
      <c r="K28" s="10">
        <v>100</v>
      </c>
      <c r="L28" s="11">
        <v>342717072</v>
      </c>
      <c r="M28" s="26">
        <v>90.65</v>
      </c>
      <c r="N28" s="11">
        <v>35350000</v>
      </c>
      <c r="O28" s="26">
        <v>9.35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16</v>
      </c>
      <c r="G29" s="26">
        <v>59.26</v>
      </c>
      <c r="H29" s="9">
        <v>11</v>
      </c>
      <c r="I29" s="26">
        <v>40.74</v>
      </c>
      <c r="J29" s="11">
        <v>56500000</v>
      </c>
      <c r="K29" s="10">
        <v>100</v>
      </c>
      <c r="L29" s="11">
        <v>28800000</v>
      </c>
      <c r="M29" s="26">
        <v>50.97</v>
      </c>
      <c r="N29" s="11">
        <v>27700000</v>
      </c>
      <c r="O29" s="26">
        <v>49.03</v>
      </c>
    </row>
    <row r="30" spans="1:15">
      <c r="A30" s="47" t="s">
        <v>53</v>
      </c>
      <c r="B30" s="47"/>
      <c r="C30" s="12" t="s">
        <v>54</v>
      </c>
      <c r="D30" s="9">
        <v>10</v>
      </c>
      <c r="E30" s="10">
        <v>100</v>
      </c>
      <c r="F30" s="9">
        <v>7</v>
      </c>
      <c r="G30" s="26">
        <v>70</v>
      </c>
      <c r="H30" s="9">
        <v>3</v>
      </c>
      <c r="I30" s="26">
        <v>30</v>
      </c>
      <c r="J30" s="11">
        <v>21000000</v>
      </c>
      <c r="K30" s="10">
        <v>100</v>
      </c>
      <c r="L30" s="11">
        <v>15900000</v>
      </c>
      <c r="M30" s="26">
        <v>75.709999999999994</v>
      </c>
      <c r="N30" s="11">
        <v>5100000</v>
      </c>
      <c r="O30" s="26">
        <v>24.29</v>
      </c>
    </row>
    <row r="31" spans="1:15">
      <c r="A31" s="68" t="s">
        <v>55</v>
      </c>
      <c r="B31" s="68"/>
      <c r="C31" s="13" t="s">
        <v>56</v>
      </c>
      <c r="D31" s="9">
        <v>9</v>
      </c>
      <c r="E31" s="10">
        <v>100</v>
      </c>
      <c r="F31" s="9">
        <v>7</v>
      </c>
      <c r="G31" s="26">
        <v>77.78</v>
      </c>
      <c r="H31" s="9">
        <v>2</v>
      </c>
      <c r="I31" s="26">
        <v>22.22</v>
      </c>
      <c r="J31" s="11">
        <v>20500000</v>
      </c>
      <c r="K31" s="10">
        <v>100</v>
      </c>
      <c r="L31" s="11">
        <v>15900000</v>
      </c>
      <c r="M31" s="26">
        <v>77.56</v>
      </c>
      <c r="N31" s="9">
        <v>4600000</v>
      </c>
      <c r="O31" s="26">
        <v>22.44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500000</v>
      </c>
      <c r="K32" s="10">
        <v>100</v>
      </c>
      <c r="L32" s="11">
        <v>0</v>
      </c>
      <c r="M32" s="26">
        <v>0</v>
      </c>
      <c r="N32" s="11">
        <v>500000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0ACC-3F7A-49E6-8BA8-0781BA1505C3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6" customWidth="1"/>
    <col min="12" max="12" width="16.12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3931</v>
      </c>
      <c r="E8" s="10">
        <v>100</v>
      </c>
      <c r="F8" s="9">
        <v>2541</v>
      </c>
      <c r="G8" s="26">
        <v>64.64</v>
      </c>
      <c r="H8" s="9">
        <v>1390</v>
      </c>
      <c r="I8" s="26">
        <v>35.36</v>
      </c>
      <c r="J8" s="11">
        <v>16233664301</v>
      </c>
      <c r="K8" s="10">
        <v>100</v>
      </c>
      <c r="L8" s="11">
        <v>13662979826</v>
      </c>
      <c r="M8" s="26">
        <v>84.16</v>
      </c>
      <c r="N8" s="11">
        <v>2570684475</v>
      </c>
      <c r="O8" s="26">
        <v>15.84</v>
      </c>
    </row>
    <row r="9" spans="1:15">
      <c r="A9" s="47" t="s">
        <v>11</v>
      </c>
      <c r="B9" s="47"/>
      <c r="C9" s="12" t="s">
        <v>12</v>
      </c>
      <c r="D9" s="9">
        <v>3918</v>
      </c>
      <c r="E9" s="10">
        <v>100</v>
      </c>
      <c r="F9" s="9">
        <v>2531</v>
      </c>
      <c r="G9" s="26">
        <v>64.599999999999994</v>
      </c>
      <c r="H9" s="9">
        <v>1387</v>
      </c>
      <c r="I9" s="26">
        <v>35.4</v>
      </c>
      <c r="J9" s="11">
        <v>16209464301</v>
      </c>
      <c r="K9" s="10">
        <v>100</v>
      </c>
      <c r="L9" s="11">
        <v>13649879826</v>
      </c>
      <c r="M9" s="26">
        <v>84.21</v>
      </c>
      <c r="N9" s="11">
        <v>2559584475</v>
      </c>
      <c r="O9" s="26">
        <v>15.79</v>
      </c>
    </row>
    <row r="10" spans="1:15">
      <c r="A10" s="54" t="s">
        <v>13</v>
      </c>
      <c r="B10" s="54"/>
      <c r="C10" s="12" t="s">
        <v>14</v>
      </c>
      <c r="D10" s="9">
        <v>717</v>
      </c>
      <c r="E10" s="10">
        <v>100</v>
      </c>
      <c r="F10" s="9">
        <v>463</v>
      </c>
      <c r="G10" s="26">
        <v>64.569999999999993</v>
      </c>
      <c r="H10" s="9">
        <v>254</v>
      </c>
      <c r="I10" s="26">
        <v>35.43</v>
      </c>
      <c r="J10" s="11">
        <v>1543476144</v>
      </c>
      <c r="K10" s="10">
        <v>100</v>
      </c>
      <c r="L10" s="11">
        <v>1088260564</v>
      </c>
      <c r="M10" s="26">
        <v>70.510000000000005</v>
      </c>
      <c r="N10" s="11">
        <v>455215580</v>
      </c>
      <c r="O10" s="26">
        <v>29.49</v>
      </c>
    </row>
    <row r="11" spans="1:15">
      <c r="A11" s="54" t="s">
        <v>15</v>
      </c>
      <c r="B11" s="54"/>
      <c r="C11" s="12" t="s">
        <v>16</v>
      </c>
      <c r="D11" s="9">
        <v>849</v>
      </c>
      <c r="E11" s="10">
        <v>100</v>
      </c>
      <c r="F11" s="9">
        <v>548</v>
      </c>
      <c r="G11" s="26">
        <v>64.55</v>
      </c>
      <c r="H11" s="9">
        <v>301</v>
      </c>
      <c r="I11" s="26">
        <v>35.450000000000003</v>
      </c>
      <c r="J11" s="11">
        <v>4618530965</v>
      </c>
      <c r="K11" s="10">
        <v>100</v>
      </c>
      <c r="L11" s="11">
        <v>4045673234</v>
      </c>
      <c r="M11" s="26">
        <v>87.6</v>
      </c>
      <c r="N11" s="11">
        <v>572857731</v>
      </c>
      <c r="O11" s="26">
        <v>12.4</v>
      </c>
    </row>
    <row r="12" spans="1:15">
      <c r="A12" s="54" t="s">
        <v>17</v>
      </c>
      <c r="B12" s="54"/>
      <c r="C12" s="12" t="s">
        <v>18</v>
      </c>
      <c r="D12" s="9">
        <v>383</v>
      </c>
      <c r="E12" s="10">
        <v>100</v>
      </c>
      <c r="F12" s="9">
        <v>243</v>
      </c>
      <c r="G12" s="26">
        <v>63.45</v>
      </c>
      <c r="H12" s="9">
        <v>140</v>
      </c>
      <c r="I12" s="26">
        <v>36.549999999999997</v>
      </c>
      <c r="J12" s="11">
        <v>3947684339</v>
      </c>
      <c r="K12" s="10">
        <v>100</v>
      </c>
      <c r="L12" s="11">
        <v>3682188339</v>
      </c>
      <c r="M12" s="26">
        <v>93.27</v>
      </c>
      <c r="N12" s="11">
        <v>265496000</v>
      </c>
      <c r="O12" s="26">
        <v>6.73</v>
      </c>
    </row>
    <row r="13" spans="1:15">
      <c r="A13" s="54" t="s">
        <v>19</v>
      </c>
      <c r="B13" s="54"/>
      <c r="C13" s="12" t="s">
        <v>20</v>
      </c>
      <c r="D13" s="9">
        <v>673</v>
      </c>
      <c r="E13" s="10">
        <v>100</v>
      </c>
      <c r="F13" s="9">
        <v>418</v>
      </c>
      <c r="G13" s="26">
        <v>62.11</v>
      </c>
      <c r="H13" s="9">
        <v>255</v>
      </c>
      <c r="I13" s="26">
        <v>37.89</v>
      </c>
      <c r="J13" s="11">
        <v>1634046575</v>
      </c>
      <c r="K13" s="10">
        <v>100</v>
      </c>
      <c r="L13" s="11">
        <v>1232023911</v>
      </c>
      <c r="M13" s="26">
        <v>75.400000000000006</v>
      </c>
      <c r="N13" s="11">
        <v>402022664</v>
      </c>
      <c r="O13" s="26">
        <v>24.6</v>
      </c>
    </row>
    <row r="14" spans="1:15">
      <c r="A14" s="54" t="s">
        <v>21</v>
      </c>
      <c r="B14" s="54"/>
      <c r="C14" s="12" t="s">
        <v>22</v>
      </c>
      <c r="D14" s="9">
        <v>240</v>
      </c>
      <c r="E14" s="10">
        <v>100</v>
      </c>
      <c r="F14" s="9">
        <v>161</v>
      </c>
      <c r="G14" s="26">
        <v>67.08</v>
      </c>
      <c r="H14" s="9">
        <v>79</v>
      </c>
      <c r="I14" s="26">
        <v>32.92</v>
      </c>
      <c r="J14" s="11">
        <v>1776718738</v>
      </c>
      <c r="K14" s="10">
        <v>100</v>
      </c>
      <c r="L14" s="11">
        <v>1636663738</v>
      </c>
      <c r="M14" s="26">
        <v>92.12</v>
      </c>
      <c r="N14" s="11">
        <v>140055000</v>
      </c>
      <c r="O14" s="26">
        <v>7.88</v>
      </c>
    </row>
    <row r="15" spans="1:15">
      <c r="A15" s="47" t="s">
        <v>23</v>
      </c>
      <c r="B15" s="47"/>
      <c r="C15" s="12" t="s">
        <v>24</v>
      </c>
      <c r="D15" s="9">
        <v>451</v>
      </c>
      <c r="E15" s="10">
        <v>100</v>
      </c>
      <c r="F15" s="9">
        <v>298</v>
      </c>
      <c r="G15" s="26">
        <v>66.08</v>
      </c>
      <c r="H15" s="9">
        <v>153</v>
      </c>
      <c r="I15" s="26">
        <v>33.92</v>
      </c>
      <c r="J15" s="11">
        <v>896229140</v>
      </c>
      <c r="K15" s="10">
        <v>100</v>
      </c>
      <c r="L15" s="11">
        <v>681218140</v>
      </c>
      <c r="M15" s="26">
        <v>76.010000000000005</v>
      </c>
      <c r="N15" s="11">
        <v>215011000</v>
      </c>
      <c r="O15" s="26">
        <v>23.99</v>
      </c>
    </row>
    <row r="16" spans="1:15">
      <c r="A16" s="54" t="s">
        <v>25</v>
      </c>
      <c r="B16" s="54"/>
      <c r="C16" s="12" t="s">
        <v>26</v>
      </c>
      <c r="D16" s="9">
        <v>45</v>
      </c>
      <c r="E16" s="10">
        <v>100</v>
      </c>
      <c r="F16" s="9">
        <v>22</v>
      </c>
      <c r="G16" s="26">
        <v>48.89</v>
      </c>
      <c r="H16" s="9">
        <v>23</v>
      </c>
      <c r="I16" s="26">
        <v>51.11</v>
      </c>
      <c r="J16" s="11">
        <v>243235000</v>
      </c>
      <c r="K16" s="10">
        <v>100</v>
      </c>
      <c r="L16" s="11">
        <v>93550000</v>
      </c>
      <c r="M16" s="26">
        <v>38.46</v>
      </c>
      <c r="N16" s="11">
        <v>149685000</v>
      </c>
      <c r="O16" s="26">
        <v>61.54</v>
      </c>
    </row>
    <row r="17" spans="1:15">
      <c r="A17" s="54" t="s">
        <v>27</v>
      </c>
      <c r="B17" s="54"/>
      <c r="C17" s="12" t="s">
        <v>28</v>
      </c>
      <c r="D17" s="9">
        <v>99</v>
      </c>
      <c r="E17" s="10">
        <v>100</v>
      </c>
      <c r="F17" s="9">
        <v>57</v>
      </c>
      <c r="G17" s="26">
        <v>57.58</v>
      </c>
      <c r="H17" s="9">
        <v>42</v>
      </c>
      <c r="I17" s="26">
        <v>42.42</v>
      </c>
      <c r="J17" s="11">
        <v>286949400</v>
      </c>
      <c r="K17" s="10">
        <v>100</v>
      </c>
      <c r="L17" s="11">
        <v>229346400</v>
      </c>
      <c r="M17" s="26">
        <v>79.930000000000007</v>
      </c>
      <c r="N17" s="11">
        <v>57603000</v>
      </c>
      <c r="O17" s="26">
        <v>20.07</v>
      </c>
    </row>
    <row r="18" spans="1:15">
      <c r="A18" s="54" t="s">
        <v>29</v>
      </c>
      <c r="B18" s="54"/>
      <c r="C18" s="12" t="s">
        <v>30</v>
      </c>
      <c r="D18" s="9">
        <v>41</v>
      </c>
      <c r="E18" s="10">
        <v>100</v>
      </c>
      <c r="F18" s="9">
        <v>30</v>
      </c>
      <c r="G18" s="26">
        <v>73.17</v>
      </c>
      <c r="H18" s="9">
        <v>11</v>
      </c>
      <c r="I18" s="26">
        <v>26.83</v>
      </c>
      <c r="J18" s="11">
        <v>50555000</v>
      </c>
      <c r="K18" s="10">
        <v>100</v>
      </c>
      <c r="L18" s="11">
        <v>40705000</v>
      </c>
      <c r="M18" s="26">
        <v>80.52</v>
      </c>
      <c r="N18" s="11">
        <v>9850000</v>
      </c>
      <c r="O18" s="26">
        <v>19.48</v>
      </c>
    </row>
    <row r="19" spans="1:15">
      <c r="A19" s="54" t="s">
        <v>31</v>
      </c>
      <c r="B19" s="54"/>
      <c r="C19" s="12" t="s">
        <v>32</v>
      </c>
      <c r="D19" s="9">
        <v>99</v>
      </c>
      <c r="E19" s="10">
        <v>100</v>
      </c>
      <c r="F19" s="9">
        <v>68</v>
      </c>
      <c r="G19" s="26">
        <v>68.69</v>
      </c>
      <c r="H19" s="9">
        <v>31</v>
      </c>
      <c r="I19" s="26">
        <v>31.31</v>
      </c>
      <c r="J19" s="11">
        <v>314257000</v>
      </c>
      <c r="K19" s="10">
        <v>100</v>
      </c>
      <c r="L19" s="11">
        <v>206801000</v>
      </c>
      <c r="M19" s="26">
        <v>65.81</v>
      </c>
      <c r="N19" s="11">
        <v>107456000</v>
      </c>
      <c r="O19" s="26">
        <v>34.19</v>
      </c>
    </row>
    <row r="20" spans="1:15">
      <c r="A20" s="54" t="s">
        <v>33</v>
      </c>
      <c r="B20" s="54"/>
      <c r="C20" s="12" t="s">
        <v>34</v>
      </c>
      <c r="D20" s="9">
        <v>28</v>
      </c>
      <c r="E20" s="10">
        <v>100</v>
      </c>
      <c r="F20" s="9">
        <v>24</v>
      </c>
      <c r="G20" s="26">
        <v>85.71</v>
      </c>
      <c r="H20" s="9">
        <v>4</v>
      </c>
      <c r="I20" s="26">
        <v>14.29</v>
      </c>
      <c r="J20" s="11">
        <v>30770000</v>
      </c>
      <c r="K20" s="10">
        <v>100</v>
      </c>
      <c r="L20" s="11">
        <v>29870000</v>
      </c>
      <c r="M20" s="26">
        <v>97.08</v>
      </c>
      <c r="N20" s="11">
        <v>900000</v>
      </c>
      <c r="O20" s="26">
        <v>2.92</v>
      </c>
    </row>
    <row r="21" spans="1:15">
      <c r="A21" s="54" t="s">
        <v>35</v>
      </c>
      <c r="B21" s="54"/>
      <c r="C21" s="12" t="s">
        <v>36</v>
      </c>
      <c r="D21" s="9">
        <v>43</v>
      </c>
      <c r="E21" s="10">
        <v>100</v>
      </c>
      <c r="F21" s="9">
        <v>35</v>
      </c>
      <c r="G21" s="26">
        <v>81.400000000000006</v>
      </c>
      <c r="H21" s="9">
        <v>8</v>
      </c>
      <c r="I21" s="26">
        <v>18.600000000000001</v>
      </c>
      <c r="J21" s="11">
        <v>249200000</v>
      </c>
      <c r="K21" s="10">
        <v>100</v>
      </c>
      <c r="L21" s="11">
        <v>223480000</v>
      </c>
      <c r="M21" s="26">
        <v>89.68</v>
      </c>
      <c r="N21" s="11">
        <v>25720000</v>
      </c>
      <c r="O21" s="26">
        <v>10.32</v>
      </c>
    </row>
    <row r="22" spans="1:15">
      <c r="A22" s="54" t="s">
        <v>37</v>
      </c>
      <c r="B22" s="54"/>
      <c r="C22" s="12" t="s">
        <v>38</v>
      </c>
      <c r="D22" s="9">
        <v>22</v>
      </c>
      <c r="E22" s="10">
        <v>100</v>
      </c>
      <c r="F22" s="9">
        <v>16</v>
      </c>
      <c r="G22" s="26">
        <v>72.73</v>
      </c>
      <c r="H22" s="9">
        <v>6</v>
      </c>
      <c r="I22" s="26">
        <v>27.27</v>
      </c>
      <c r="J22" s="11">
        <v>15675000</v>
      </c>
      <c r="K22" s="10">
        <v>100</v>
      </c>
      <c r="L22" s="11">
        <v>14575000</v>
      </c>
      <c r="M22" s="26">
        <v>92.98</v>
      </c>
      <c r="N22" s="11">
        <v>1100000</v>
      </c>
      <c r="O22" s="26">
        <v>7.02</v>
      </c>
    </row>
    <row r="23" spans="1:15">
      <c r="A23" s="54" t="s">
        <v>39</v>
      </c>
      <c r="B23" s="54"/>
      <c r="C23" s="12" t="s">
        <v>40</v>
      </c>
      <c r="D23" s="9">
        <v>59</v>
      </c>
      <c r="E23" s="10">
        <v>100</v>
      </c>
      <c r="F23" s="9">
        <v>38</v>
      </c>
      <c r="G23" s="26">
        <v>64.41</v>
      </c>
      <c r="H23" s="9">
        <v>21</v>
      </c>
      <c r="I23" s="26">
        <v>35.590000000000003</v>
      </c>
      <c r="J23" s="11">
        <v>129941000</v>
      </c>
      <c r="K23" s="10">
        <v>100</v>
      </c>
      <c r="L23" s="11">
        <v>109700000</v>
      </c>
      <c r="M23" s="26">
        <v>84.42</v>
      </c>
      <c r="N23" s="11">
        <v>20241000</v>
      </c>
      <c r="O23" s="26">
        <v>15.58</v>
      </c>
    </row>
    <row r="24" spans="1:15">
      <c r="A24" s="54" t="s">
        <v>41</v>
      </c>
      <c r="B24" s="54"/>
      <c r="C24" s="12" t="s">
        <v>42</v>
      </c>
      <c r="D24" s="9">
        <v>17</v>
      </c>
      <c r="E24" s="10">
        <v>100</v>
      </c>
      <c r="F24" s="9">
        <v>12</v>
      </c>
      <c r="G24" s="26">
        <v>70.59</v>
      </c>
      <c r="H24" s="9">
        <v>5</v>
      </c>
      <c r="I24" s="26">
        <v>29.41</v>
      </c>
      <c r="J24" s="11">
        <v>38271500</v>
      </c>
      <c r="K24" s="10">
        <v>100</v>
      </c>
      <c r="L24" s="11">
        <v>32450000</v>
      </c>
      <c r="M24" s="26">
        <v>84.79</v>
      </c>
      <c r="N24" s="11">
        <v>5821500</v>
      </c>
      <c r="O24" s="26">
        <v>15.21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10</v>
      </c>
      <c r="G25" s="26">
        <v>62.5</v>
      </c>
      <c r="H25" s="9">
        <v>6</v>
      </c>
      <c r="I25" s="26">
        <v>37.5</v>
      </c>
      <c r="J25" s="11">
        <v>37166000</v>
      </c>
      <c r="K25" s="10">
        <v>100</v>
      </c>
      <c r="L25" s="11">
        <v>27266000</v>
      </c>
      <c r="M25" s="26">
        <v>73.36</v>
      </c>
      <c r="N25" s="11">
        <v>9900000</v>
      </c>
      <c r="O25" s="26">
        <v>26.64</v>
      </c>
    </row>
    <row r="26" spans="1:15">
      <c r="A26" s="54" t="s">
        <v>45</v>
      </c>
      <c r="B26" s="54"/>
      <c r="C26" s="12" t="s">
        <v>46</v>
      </c>
      <c r="D26" s="9">
        <v>5</v>
      </c>
      <c r="E26" s="10">
        <v>100</v>
      </c>
      <c r="F26" s="9">
        <v>4</v>
      </c>
      <c r="G26" s="26">
        <v>80</v>
      </c>
      <c r="H26" s="9">
        <v>1</v>
      </c>
      <c r="I26" s="26">
        <v>20</v>
      </c>
      <c r="J26" s="11">
        <v>18610000</v>
      </c>
      <c r="K26" s="10">
        <v>100</v>
      </c>
      <c r="L26" s="11">
        <v>18600000</v>
      </c>
      <c r="M26" s="26">
        <v>99.95</v>
      </c>
      <c r="N26" s="11">
        <v>10000</v>
      </c>
      <c r="O26" s="26">
        <v>0.05</v>
      </c>
    </row>
    <row r="27" spans="1:15">
      <c r="A27" s="54" t="s">
        <v>47</v>
      </c>
      <c r="B27" s="54"/>
      <c r="C27" s="12" t="s">
        <v>48</v>
      </c>
      <c r="D27" s="9">
        <v>33</v>
      </c>
      <c r="E27" s="10">
        <v>100</v>
      </c>
      <c r="F27" s="9">
        <v>23</v>
      </c>
      <c r="G27" s="26">
        <v>69.7</v>
      </c>
      <c r="H27" s="9">
        <v>10</v>
      </c>
      <c r="I27" s="26">
        <v>30.3</v>
      </c>
      <c r="J27" s="11">
        <v>56790000</v>
      </c>
      <c r="K27" s="10">
        <v>100</v>
      </c>
      <c r="L27" s="11">
        <v>44650000</v>
      </c>
      <c r="M27" s="26">
        <v>78.62</v>
      </c>
      <c r="N27" s="11">
        <v>12140000</v>
      </c>
      <c r="O27" s="26">
        <v>21.38</v>
      </c>
    </row>
    <row r="28" spans="1:15">
      <c r="A28" s="54" t="s">
        <v>49</v>
      </c>
      <c r="B28" s="54"/>
      <c r="C28" s="12" t="s">
        <v>50</v>
      </c>
      <c r="D28" s="9">
        <v>67</v>
      </c>
      <c r="E28" s="10">
        <v>100</v>
      </c>
      <c r="F28" s="9">
        <v>40</v>
      </c>
      <c r="G28" s="26">
        <v>59.7</v>
      </c>
      <c r="H28" s="9">
        <v>27</v>
      </c>
      <c r="I28" s="26">
        <v>40.299999999999997</v>
      </c>
      <c r="J28" s="11">
        <v>216998500</v>
      </c>
      <c r="K28" s="10">
        <v>100</v>
      </c>
      <c r="L28" s="11">
        <v>126408500</v>
      </c>
      <c r="M28" s="26">
        <v>58.25</v>
      </c>
      <c r="N28" s="11">
        <v>90590000</v>
      </c>
      <c r="O28" s="26">
        <v>41.75</v>
      </c>
    </row>
    <row r="29" spans="1:15">
      <c r="A29" s="54" t="s">
        <v>51</v>
      </c>
      <c r="B29" s="54"/>
      <c r="C29" s="12" t="s">
        <v>52</v>
      </c>
      <c r="D29" s="9">
        <v>31</v>
      </c>
      <c r="E29" s="10">
        <v>100</v>
      </c>
      <c r="F29" s="9">
        <v>21</v>
      </c>
      <c r="G29" s="26">
        <v>67.739999999999995</v>
      </c>
      <c r="H29" s="9">
        <v>10</v>
      </c>
      <c r="I29" s="26">
        <v>32.26</v>
      </c>
      <c r="J29" s="11">
        <v>104360000</v>
      </c>
      <c r="K29" s="10">
        <v>100</v>
      </c>
      <c r="L29" s="11">
        <v>86450000</v>
      </c>
      <c r="M29" s="26">
        <v>82.84</v>
      </c>
      <c r="N29" s="11">
        <v>17910000</v>
      </c>
      <c r="O29" s="26">
        <v>17.16</v>
      </c>
    </row>
    <row r="30" spans="1:15">
      <c r="A30" s="47" t="s">
        <v>53</v>
      </c>
      <c r="B30" s="47"/>
      <c r="C30" s="12" t="s">
        <v>54</v>
      </c>
      <c r="D30" s="9">
        <v>13</v>
      </c>
      <c r="E30" s="10">
        <v>100</v>
      </c>
      <c r="F30" s="9">
        <v>10</v>
      </c>
      <c r="G30" s="26">
        <v>76.92</v>
      </c>
      <c r="H30" s="9">
        <v>3</v>
      </c>
      <c r="I30" s="26">
        <v>23.08</v>
      </c>
      <c r="J30" s="11">
        <v>24200000</v>
      </c>
      <c r="K30" s="10">
        <v>100</v>
      </c>
      <c r="L30" s="11">
        <v>13100000</v>
      </c>
      <c r="M30" s="26">
        <v>54.13</v>
      </c>
      <c r="N30" s="11">
        <v>11100000</v>
      </c>
      <c r="O30" s="26">
        <v>45.87</v>
      </c>
    </row>
    <row r="31" spans="1:15">
      <c r="A31" s="68" t="s">
        <v>55</v>
      </c>
      <c r="B31" s="68"/>
      <c r="C31" s="13" t="s">
        <v>56</v>
      </c>
      <c r="D31" s="9">
        <v>12</v>
      </c>
      <c r="E31" s="10">
        <v>100</v>
      </c>
      <c r="F31" s="9">
        <v>10</v>
      </c>
      <c r="G31" s="26">
        <v>83.33</v>
      </c>
      <c r="H31" s="9">
        <v>2</v>
      </c>
      <c r="I31" s="26">
        <v>16.670000000000002</v>
      </c>
      <c r="J31" s="11">
        <v>14200000</v>
      </c>
      <c r="K31" s="10">
        <v>100</v>
      </c>
      <c r="L31" s="11">
        <v>13100000</v>
      </c>
      <c r="M31" s="26">
        <v>92.25</v>
      </c>
      <c r="N31" s="9">
        <v>1100000</v>
      </c>
      <c r="O31" s="26">
        <v>7.75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10000000</v>
      </c>
      <c r="K32" s="10">
        <v>100</v>
      </c>
      <c r="L32" s="11">
        <v>0</v>
      </c>
      <c r="M32" s="26">
        <v>0</v>
      </c>
      <c r="N32" s="11">
        <v>10000000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2133-7A19-499C-B52B-EDE0DAD91982}">
  <dimension ref="A1:P44"/>
  <sheetViews>
    <sheetView zoomScaleNormal="100"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7.12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3657</v>
      </c>
      <c r="E8" s="10">
        <v>100</v>
      </c>
      <c r="F8" s="9">
        <v>2348</v>
      </c>
      <c r="G8" s="26">
        <v>64.209999999999994</v>
      </c>
      <c r="H8" s="9">
        <v>1309</v>
      </c>
      <c r="I8" s="26">
        <v>35.79</v>
      </c>
      <c r="J8" s="11">
        <v>15099847057</v>
      </c>
      <c r="K8" s="10">
        <v>100</v>
      </c>
      <c r="L8" s="11">
        <v>11161618944</v>
      </c>
      <c r="M8" s="26">
        <v>73.92</v>
      </c>
      <c r="N8" s="11">
        <v>3938228113</v>
      </c>
      <c r="O8" s="26">
        <v>26.08</v>
      </c>
    </row>
    <row r="9" spans="1:15">
      <c r="A9" s="47" t="s">
        <v>11</v>
      </c>
      <c r="B9" s="47"/>
      <c r="C9" s="12" t="s">
        <v>12</v>
      </c>
      <c r="D9" s="9">
        <v>3649</v>
      </c>
      <c r="E9" s="10">
        <v>100</v>
      </c>
      <c r="F9" s="9">
        <v>2340</v>
      </c>
      <c r="G9" s="26">
        <v>64.13</v>
      </c>
      <c r="H9" s="9">
        <v>1309</v>
      </c>
      <c r="I9" s="26">
        <v>35.869999999999997</v>
      </c>
      <c r="J9" s="11">
        <v>15083927057</v>
      </c>
      <c r="K9" s="10">
        <v>100</v>
      </c>
      <c r="L9" s="11">
        <v>11145698944</v>
      </c>
      <c r="M9" s="26">
        <v>73.89</v>
      </c>
      <c r="N9" s="11">
        <v>3938228113</v>
      </c>
      <c r="O9" s="26">
        <v>26.11</v>
      </c>
    </row>
    <row r="10" spans="1:15">
      <c r="A10" s="54" t="s">
        <v>13</v>
      </c>
      <c r="B10" s="54"/>
      <c r="C10" s="12" t="s">
        <v>14</v>
      </c>
      <c r="D10" s="9">
        <v>658</v>
      </c>
      <c r="E10" s="10">
        <v>100</v>
      </c>
      <c r="F10" s="9">
        <v>415</v>
      </c>
      <c r="G10" s="26">
        <v>63.07</v>
      </c>
      <c r="H10" s="9">
        <v>243</v>
      </c>
      <c r="I10" s="26">
        <v>36.93</v>
      </c>
      <c r="J10" s="11">
        <v>1719738602</v>
      </c>
      <c r="K10" s="10">
        <v>100</v>
      </c>
      <c r="L10" s="11">
        <v>1224434602</v>
      </c>
      <c r="M10" s="26">
        <v>71.2</v>
      </c>
      <c r="N10" s="11">
        <v>495304000</v>
      </c>
      <c r="O10" s="26">
        <v>28.8</v>
      </c>
    </row>
    <row r="11" spans="1:15">
      <c r="A11" s="54" t="s">
        <v>15</v>
      </c>
      <c r="B11" s="54"/>
      <c r="C11" s="12" t="s">
        <v>16</v>
      </c>
      <c r="D11" s="9">
        <v>857</v>
      </c>
      <c r="E11" s="10">
        <v>100</v>
      </c>
      <c r="F11" s="9">
        <v>550</v>
      </c>
      <c r="G11" s="26">
        <v>64.180000000000007</v>
      </c>
      <c r="H11" s="9">
        <v>307</v>
      </c>
      <c r="I11" s="26">
        <v>35.82</v>
      </c>
      <c r="J11" s="11">
        <v>5953782484</v>
      </c>
      <c r="K11" s="10">
        <v>100</v>
      </c>
      <c r="L11" s="11">
        <v>4413016389</v>
      </c>
      <c r="M11" s="26">
        <v>74.12</v>
      </c>
      <c r="N11" s="11">
        <v>1540766095</v>
      </c>
      <c r="O11" s="26">
        <v>25.88</v>
      </c>
    </row>
    <row r="12" spans="1:15">
      <c r="A12" s="54" t="s">
        <v>17</v>
      </c>
      <c r="B12" s="54"/>
      <c r="C12" s="12" t="s">
        <v>18</v>
      </c>
      <c r="D12" s="9">
        <v>355</v>
      </c>
      <c r="E12" s="10">
        <v>100</v>
      </c>
      <c r="F12" s="9">
        <v>233</v>
      </c>
      <c r="G12" s="26">
        <v>65.63</v>
      </c>
      <c r="H12" s="9">
        <v>122</v>
      </c>
      <c r="I12" s="26">
        <v>34.369999999999997</v>
      </c>
      <c r="J12" s="11">
        <v>1427879555</v>
      </c>
      <c r="K12" s="10">
        <v>100</v>
      </c>
      <c r="L12" s="11">
        <v>1166097555</v>
      </c>
      <c r="M12" s="26">
        <v>81.67</v>
      </c>
      <c r="N12" s="11">
        <v>261782000</v>
      </c>
      <c r="O12" s="26">
        <v>18.329999999999998</v>
      </c>
    </row>
    <row r="13" spans="1:15">
      <c r="A13" s="54" t="s">
        <v>19</v>
      </c>
      <c r="B13" s="54"/>
      <c r="C13" s="12" t="s">
        <v>20</v>
      </c>
      <c r="D13" s="9">
        <v>581</v>
      </c>
      <c r="E13" s="10">
        <v>100</v>
      </c>
      <c r="F13" s="9">
        <v>363</v>
      </c>
      <c r="G13" s="26">
        <v>62.48</v>
      </c>
      <c r="H13" s="9">
        <v>218</v>
      </c>
      <c r="I13" s="26">
        <v>37.520000000000003</v>
      </c>
      <c r="J13" s="11">
        <v>2117868632</v>
      </c>
      <c r="K13" s="10">
        <v>100</v>
      </c>
      <c r="L13" s="11">
        <v>1302889832</v>
      </c>
      <c r="M13" s="26">
        <v>61.52</v>
      </c>
      <c r="N13" s="11">
        <v>814978800</v>
      </c>
      <c r="O13" s="26">
        <v>38.479999999999997</v>
      </c>
    </row>
    <row r="14" spans="1:15">
      <c r="A14" s="54" t="s">
        <v>21</v>
      </c>
      <c r="B14" s="54"/>
      <c r="C14" s="12" t="s">
        <v>22</v>
      </c>
      <c r="D14" s="9">
        <v>248</v>
      </c>
      <c r="E14" s="10">
        <v>100</v>
      </c>
      <c r="F14" s="9">
        <v>160</v>
      </c>
      <c r="G14" s="26">
        <v>64.52</v>
      </c>
      <c r="H14" s="9">
        <v>88</v>
      </c>
      <c r="I14" s="26">
        <v>35.479999999999997</v>
      </c>
      <c r="J14" s="11">
        <v>634990111</v>
      </c>
      <c r="K14" s="10">
        <v>100</v>
      </c>
      <c r="L14" s="11">
        <v>422800111</v>
      </c>
      <c r="M14" s="26">
        <v>66.58</v>
      </c>
      <c r="N14" s="11">
        <v>212190000</v>
      </c>
      <c r="O14" s="26">
        <v>33.42</v>
      </c>
    </row>
    <row r="15" spans="1:15">
      <c r="A15" s="47" t="s">
        <v>23</v>
      </c>
      <c r="B15" s="47"/>
      <c r="C15" s="12" t="s">
        <v>24</v>
      </c>
      <c r="D15" s="9">
        <v>371</v>
      </c>
      <c r="E15" s="10">
        <v>100</v>
      </c>
      <c r="F15" s="9">
        <v>236</v>
      </c>
      <c r="G15" s="26">
        <v>63.61</v>
      </c>
      <c r="H15" s="9">
        <v>135</v>
      </c>
      <c r="I15" s="26">
        <v>36.39</v>
      </c>
      <c r="J15" s="11">
        <v>1541844330</v>
      </c>
      <c r="K15" s="10">
        <v>100</v>
      </c>
      <c r="L15" s="11">
        <v>1362537000</v>
      </c>
      <c r="M15" s="26">
        <v>88.37</v>
      </c>
      <c r="N15" s="11">
        <v>179307330</v>
      </c>
      <c r="O15" s="26">
        <v>11.63</v>
      </c>
    </row>
    <row r="16" spans="1:15">
      <c r="A16" s="54" t="s">
        <v>25</v>
      </c>
      <c r="B16" s="54"/>
      <c r="C16" s="12" t="s">
        <v>26</v>
      </c>
      <c r="D16" s="9">
        <v>28</v>
      </c>
      <c r="E16" s="10">
        <v>100</v>
      </c>
      <c r="F16" s="9">
        <v>16</v>
      </c>
      <c r="G16" s="26">
        <v>57.14</v>
      </c>
      <c r="H16" s="9">
        <v>12</v>
      </c>
      <c r="I16" s="26">
        <v>42.86</v>
      </c>
      <c r="J16" s="11">
        <v>33690000</v>
      </c>
      <c r="K16" s="10">
        <v>100</v>
      </c>
      <c r="L16" s="11">
        <v>13790000</v>
      </c>
      <c r="M16" s="26">
        <v>40.93</v>
      </c>
      <c r="N16" s="11">
        <v>19900000</v>
      </c>
      <c r="O16" s="26">
        <v>59.07</v>
      </c>
    </row>
    <row r="17" spans="1:15">
      <c r="A17" s="54" t="s">
        <v>27</v>
      </c>
      <c r="B17" s="54"/>
      <c r="C17" s="12" t="s">
        <v>28</v>
      </c>
      <c r="D17" s="9">
        <v>117</v>
      </c>
      <c r="E17" s="10">
        <v>100</v>
      </c>
      <c r="F17" s="9">
        <v>75</v>
      </c>
      <c r="G17" s="26">
        <v>64.099999999999994</v>
      </c>
      <c r="H17" s="9">
        <v>42</v>
      </c>
      <c r="I17" s="26">
        <v>35.9</v>
      </c>
      <c r="J17" s="11">
        <v>362609855</v>
      </c>
      <c r="K17" s="10">
        <v>100</v>
      </c>
      <c r="L17" s="11">
        <v>273599855</v>
      </c>
      <c r="M17" s="26">
        <v>75.45</v>
      </c>
      <c r="N17" s="11">
        <v>89010000</v>
      </c>
      <c r="O17" s="26">
        <v>24.55</v>
      </c>
    </row>
    <row r="18" spans="1:15">
      <c r="A18" s="54" t="s">
        <v>29</v>
      </c>
      <c r="B18" s="54"/>
      <c r="C18" s="12" t="s">
        <v>30</v>
      </c>
      <c r="D18" s="9">
        <v>47</v>
      </c>
      <c r="E18" s="10">
        <v>100</v>
      </c>
      <c r="F18" s="9">
        <v>27</v>
      </c>
      <c r="G18" s="26">
        <v>57.45</v>
      </c>
      <c r="H18" s="9">
        <v>20</v>
      </c>
      <c r="I18" s="26">
        <v>42.55</v>
      </c>
      <c r="J18" s="11">
        <v>96910000</v>
      </c>
      <c r="K18" s="10">
        <v>100</v>
      </c>
      <c r="L18" s="11">
        <v>70110000</v>
      </c>
      <c r="M18" s="26">
        <v>72.349999999999994</v>
      </c>
      <c r="N18" s="11">
        <v>26800000</v>
      </c>
      <c r="O18" s="26">
        <v>27.65</v>
      </c>
    </row>
    <row r="19" spans="1:15">
      <c r="A19" s="54" t="s">
        <v>31</v>
      </c>
      <c r="B19" s="54"/>
      <c r="C19" s="12" t="s">
        <v>32</v>
      </c>
      <c r="D19" s="9">
        <v>104</v>
      </c>
      <c r="E19" s="10">
        <v>100</v>
      </c>
      <c r="F19" s="9">
        <v>63</v>
      </c>
      <c r="G19" s="26">
        <v>60.58</v>
      </c>
      <c r="H19" s="9">
        <v>41</v>
      </c>
      <c r="I19" s="26">
        <v>39.42</v>
      </c>
      <c r="J19" s="11">
        <v>318611400</v>
      </c>
      <c r="K19" s="10">
        <v>100</v>
      </c>
      <c r="L19" s="11">
        <v>193831400</v>
      </c>
      <c r="M19" s="26">
        <v>60.84</v>
      </c>
      <c r="N19" s="11">
        <v>124780000</v>
      </c>
      <c r="O19" s="26">
        <v>39.159999999999997</v>
      </c>
    </row>
    <row r="20" spans="1:15">
      <c r="A20" s="54" t="s">
        <v>33</v>
      </c>
      <c r="B20" s="54"/>
      <c r="C20" s="12" t="s">
        <v>34</v>
      </c>
      <c r="D20" s="9">
        <v>35</v>
      </c>
      <c r="E20" s="10">
        <v>100</v>
      </c>
      <c r="F20" s="9">
        <v>26</v>
      </c>
      <c r="G20" s="26">
        <v>74.290000000000006</v>
      </c>
      <c r="H20" s="9">
        <v>9</v>
      </c>
      <c r="I20" s="26">
        <v>25.71</v>
      </c>
      <c r="J20" s="11">
        <v>65056800</v>
      </c>
      <c r="K20" s="10">
        <v>100</v>
      </c>
      <c r="L20" s="11">
        <v>59456800</v>
      </c>
      <c r="M20" s="26">
        <v>91.39</v>
      </c>
      <c r="N20" s="11">
        <v>5600000</v>
      </c>
      <c r="O20" s="26">
        <v>8.61</v>
      </c>
    </row>
    <row r="21" spans="1:15">
      <c r="A21" s="54" t="s">
        <v>35</v>
      </c>
      <c r="B21" s="54"/>
      <c r="C21" s="12" t="s">
        <v>36</v>
      </c>
      <c r="D21" s="9">
        <v>43</v>
      </c>
      <c r="E21" s="10">
        <v>100</v>
      </c>
      <c r="F21" s="9">
        <v>27</v>
      </c>
      <c r="G21" s="26">
        <v>62.79</v>
      </c>
      <c r="H21" s="9">
        <v>16</v>
      </c>
      <c r="I21" s="26">
        <v>37.21</v>
      </c>
      <c r="J21" s="11">
        <v>116355000</v>
      </c>
      <c r="K21" s="10">
        <v>100</v>
      </c>
      <c r="L21" s="11">
        <v>75655000</v>
      </c>
      <c r="M21" s="26">
        <v>65.02</v>
      </c>
      <c r="N21" s="11">
        <v>40700000</v>
      </c>
      <c r="O21" s="26">
        <v>34.979999999999997</v>
      </c>
    </row>
    <row r="22" spans="1:15">
      <c r="A22" s="54" t="s">
        <v>37</v>
      </c>
      <c r="B22" s="54"/>
      <c r="C22" s="12" t="s">
        <v>38</v>
      </c>
      <c r="D22" s="9">
        <v>27</v>
      </c>
      <c r="E22" s="10">
        <v>100</v>
      </c>
      <c r="F22" s="9">
        <v>24</v>
      </c>
      <c r="G22" s="26">
        <v>88.89</v>
      </c>
      <c r="H22" s="9">
        <v>3</v>
      </c>
      <c r="I22" s="26">
        <v>11.11</v>
      </c>
      <c r="J22" s="11">
        <v>57650000</v>
      </c>
      <c r="K22" s="10">
        <v>100</v>
      </c>
      <c r="L22" s="11">
        <v>31200000</v>
      </c>
      <c r="M22" s="26">
        <v>54.12</v>
      </c>
      <c r="N22" s="11">
        <v>26450000</v>
      </c>
      <c r="O22" s="26">
        <v>45.88</v>
      </c>
    </row>
    <row r="23" spans="1:15">
      <c r="A23" s="54" t="s">
        <v>39</v>
      </c>
      <c r="B23" s="54"/>
      <c r="C23" s="12" t="s">
        <v>40</v>
      </c>
      <c r="D23" s="9">
        <v>40</v>
      </c>
      <c r="E23" s="10">
        <v>100</v>
      </c>
      <c r="F23" s="9">
        <v>29</v>
      </c>
      <c r="G23" s="26">
        <v>72.5</v>
      </c>
      <c r="H23" s="9">
        <v>11</v>
      </c>
      <c r="I23" s="26">
        <v>27.5</v>
      </c>
      <c r="J23" s="11">
        <v>85898888</v>
      </c>
      <c r="K23" s="10">
        <v>100</v>
      </c>
      <c r="L23" s="11">
        <v>77630000</v>
      </c>
      <c r="M23" s="26">
        <v>90.37</v>
      </c>
      <c r="N23" s="11">
        <v>8268888</v>
      </c>
      <c r="O23" s="26">
        <v>9.6300000000000008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7</v>
      </c>
      <c r="G24" s="26">
        <v>58.33</v>
      </c>
      <c r="H24" s="9">
        <v>5</v>
      </c>
      <c r="I24" s="26">
        <v>41.67</v>
      </c>
      <c r="J24" s="11">
        <v>17300000</v>
      </c>
      <c r="K24" s="10">
        <v>100</v>
      </c>
      <c r="L24" s="11">
        <v>13700000</v>
      </c>
      <c r="M24" s="26">
        <v>79.19</v>
      </c>
      <c r="N24" s="11">
        <v>3600000</v>
      </c>
      <c r="O24" s="26">
        <v>20.81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13</v>
      </c>
      <c r="G25" s="26">
        <v>81.25</v>
      </c>
      <c r="H25" s="9">
        <v>3</v>
      </c>
      <c r="I25" s="26">
        <v>18.75</v>
      </c>
      <c r="J25" s="11">
        <v>27501000</v>
      </c>
      <c r="K25" s="10">
        <v>100</v>
      </c>
      <c r="L25" s="11">
        <v>16000000</v>
      </c>
      <c r="M25" s="26">
        <v>58.18</v>
      </c>
      <c r="N25" s="11">
        <v>11501000</v>
      </c>
      <c r="O25" s="26">
        <v>41.82</v>
      </c>
    </row>
    <row r="26" spans="1:15">
      <c r="A26" s="54" t="s">
        <v>45</v>
      </c>
      <c r="B26" s="54"/>
      <c r="C26" s="12" t="s">
        <v>46</v>
      </c>
      <c r="D26" s="9">
        <v>10</v>
      </c>
      <c r="E26" s="10">
        <v>100</v>
      </c>
      <c r="F26" s="9">
        <v>7</v>
      </c>
      <c r="G26" s="26">
        <v>70</v>
      </c>
      <c r="H26" s="9">
        <v>3</v>
      </c>
      <c r="I26" s="26">
        <v>30</v>
      </c>
      <c r="J26" s="11">
        <v>33805000</v>
      </c>
      <c r="K26" s="10">
        <v>100</v>
      </c>
      <c r="L26" s="11">
        <v>29705000</v>
      </c>
      <c r="M26" s="26">
        <v>87.87</v>
      </c>
      <c r="N26" s="11">
        <v>4100000</v>
      </c>
      <c r="O26" s="26">
        <v>12.13</v>
      </c>
    </row>
    <row r="27" spans="1:15">
      <c r="A27" s="54" t="s">
        <v>47</v>
      </c>
      <c r="B27" s="54"/>
      <c r="C27" s="12" t="s">
        <v>48</v>
      </c>
      <c r="D27" s="9">
        <v>26</v>
      </c>
      <c r="E27" s="10">
        <v>100</v>
      </c>
      <c r="F27" s="9">
        <v>17</v>
      </c>
      <c r="G27" s="26">
        <v>65.38</v>
      </c>
      <c r="H27" s="9">
        <v>9</v>
      </c>
      <c r="I27" s="26">
        <v>34.619999999999997</v>
      </c>
      <c r="J27" s="11">
        <v>59000000</v>
      </c>
      <c r="K27" s="10">
        <v>100</v>
      </c>
      <c r="L27" s="11">
        <v>42700000</v>
      </c>
      <c r="M27" s="26">
        <v>72.37</v>
      </c>
      <c r="N27" s="11">
        <v>16300000</v>
      </c>
      <c r="O27" s="26">
        <v>27.63</v>
      </c>
    </row>
    <row r="28" spans="1:15">
      <c r="A28" s="54" t="s">
        <v>49</v>
      </c>
      <c r="B28" s="54"/>
      <c r="C28" s="12" t="s">
        <v>50</v>
      </c>
      <c r="D28" s="9">
        <v>54</v>
      </c>
      <c r="E28" s="10">
        <v>100</v>
      </c>
      <c r="F28" s="9">
        <v>38</v>
      </c>
      <c r="G28" s="26">
        <v>70.37</v>
      </c>
      <c r="H28" s="9">
        <v>16</v>
      </c>
      <c r="I28" s="26">
        <v>29.63</v>
      </c>
      <c r="J28" s="11">
        <v>373350400</v>
      </c>
      <c r="K28" s="10">
        <v>100</v>
      </c>
      <c r="L28" s="11">
        <v>325160400</v>
      </c>
      <c r="M28" s="26">
        <v>87.09</v>
      </c>
      <c r="N28" s="11">
        <v>48190000</v>
      </c>
      <c r="O28" s="26">
        <v>12.91</v>
      </c>
    </row>
    <row r="29" spans="1:15">
      <c r="A29" s="54" t="s">
        <v>51</v>
      </c>
      <c r="B29" s="54"/>
      <c r="C29" s="12" t="s">
        <v>52</v>
      </c>
      <c r="D29" s="9">
        <v>20</v>
      </c>
      <c r="E29" s="10">
        <v>100</v>
      </c>
      <c r="F29" s="9">
        <v>14</v>
      </c>
      <c r="G29" s="26">
        <v>70</v>
      </c>
      <c r="H29" s="9">
        <v>6</v>
      </c>
      <c r="I29" s="26">
        <v>30</v>
      </c>
      <c r="J29" s="11">
        <v>40085000</v>
      </c>
      <c r="K29" s="10">
        <v>100</v>
      </c>
      <c r="L29" s="11">
        <v>31385000</v>
      </c>
      <c r="M29" s="26">
        <v>78.3</v>
      </c>
      <c r="N29" s="11">
        <v>8700000</v>
      </c>
      <c r="O29" s="26">
        <v>21.7</v>
      </c>
    </row>
    <row r="30" spans="1:15">
      <c r="A30" s="47" t="s">
        <v>53</v>
      </c>
      <c r="B30" s="47"/>
      <c r="C30" s="12" t="s">
        <v>54</v>
      </c>
      <c r="D30" s="9">
        <v>8</v>
      </c>
      <c r="E30" s="10">
        <v>100</v>
      </c>
      <c r="F30" s="9">
        <v>8</v>
      </c>
      <c r="G30" s="26">
        <v>100</v>
      </c>
      <c r="H30" s="9">
        <v>0</v>
      </c>
      <c r="I30" s="26">
        <v>0</v>
      </c>
      <c r="J30" s="11">
        <v>15920000</v>
      </c>
      <c r="K30" s="10">
        <v>100</v>
      </c>
      <c r="L30" s="11">
        <v>15920000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7</v>
      </c>
      <c r="G31" s="26">
        <v>100</v>
      </c>
      <c r="H31" s="9">
        <v>0</v>
      </c>
      <c r="I31" s="26">
        <v>0</v>
      </c>
      <c r="J31" s="11">
        <v>15820000</v>
      </c>
      <c r="K31" s="10">
        <v>100</v>
      </c>
      <c r="L31" s="11">
        <v>15820000</v>
      </c>
      <c r="M31" s="26">
        <v>100</v>
      </c>
      <c r="N31" s="9">
        <v>0</v>
      </c>
      <c r="O31" s="26">
        <v>0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</v>
      </c>
      <c r="K32" s="10">
        <v>100</v>
      </c>
      <c r="L32" s="11">
        <v>100000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59E0C-6F55-4A59-A899-203348C98A71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875" customWidth="1"/>
    <col min="12" max="12" width="16.2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8.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3908</v>
      </c>
      <c r="E8" s="10">
        <v>100</v>
      </c>
      <c r="F8" s="9">
        <v>2465</v>
      </c>
      <c r="G8" s="26">
        <v>63.08</v>
      </c>
      <c r="H8" s="9">
        <v>1443</v>
      </c>
      <c r="I8" s="26">
        <v>36.92</v>
      </c>
      <c r="J8" s="11">
        <v>21237593986</v>
      </c>
      <c r="K8" s="10">
        <v>100</v>
      </c>
      <c r="L8" s="11">
        <v>13515285411</v>
      </c>
      <c r="M8" s="26">
        <v>63.64</v>
      </c>
      <c r="N8" s="11">
        <v>7722308575</v>
      </c>
      <c r="O8" s="26">
        <v>36.36</v>
      </c>
    </row>
    <row r="9" spans="1:15">
      <c r="A9" s="47" t="s">
        <v>11</v>
      </c>
      <c r="B9" s="47"/>
      <c r="C9" s="12" t="s">
        <v>12</v>
      </c>
      <c r="D9" s="9">
        <v>3902</v>
      </c>
      <c r="E9" s="10">
        <v>100</v>
      </c>
      <c r="F9" s="9">
        <v>2462</v>
      </c>
      <c r="G9" s="26">
        <v>63.1</v>
      </c>
      <c r="H9" s="9">
        <v>1440</v>
      </c>
      <c r="I9" s="26">
        <v>36.9</v>
      </c>
      <c r="J9" s="11">
        <v>21231893986</v>
      </c>
      <c r="K9" s="10">
        <v>100</v>
      </c>
      <c r="L9" s="11">
        <v>13512785411</v>
      </c>
      <c r="M9" s="26">
        <v>63.64</v>
      </c>
      <c r="N9" s="11">
        <v>7719108575</v>
      </c>
      <c r="O9" s="26">
        <v>36.36</v>
      </c>
    </row>
    <row r="10" spans="1:15">
      <c r="A10" s="54" t="s">
        <v>13</v>
      </c>
      <c r="B10" s="54"/>
      <c r="C10" s="12" t="s">
        <v>14</v>
      </c>
      <c r="D10" s="9">
        <v>654</v>
      </c>
      <c r="E10" s="10">
        <v>100</v>
      </c>
      <c r="F10" s="9">
        <v>437</v>
      </c>
      <c r="G10" s="26">
        <v>66.819999999999993</v>
      </c>
      <c r="H10" s="9">
        <v>217</v>
      </c>
      <c r="I10" s="26">
        <v>33.18</v>
      </c>
      <c r="J10" s="11">
        <v>2496020529</v>
      </c>
      <c r="K10" s="10">
        <v>100</v>
      </c>
      <c r="L10" s="11">
        <v>1862522471</v>
      </c>
      <c r="M10" s="26">
        <v>74.62</v>
      </c>
      <c r="N10" s="11">
        <v>633498058</v>
      </c>
      <c r="O10" s="26">
        <v>25.38</v>
      </c>
    </row>
    <row r="11" spans="1:15">
      <c r="A11" s="54" t="s">
        <v>15</v>
      </c>
      <c r="B11" s="54"/>
      <c r="C11" s="12" t="s">
        <v>16</v>
      </c>
      <c r="D11" s="9">
        <v>928</v>
      </c>
      <c r="E11" s="10">
        <v>100</v>
      </c>
      <c r="F11" s="9">
        <v>582</v>
      </c>
      <c r="G11" s="26">
        <v>62.72</v>
      </c>
      <c r="H11" s="9">
        <v>346</v>
      </c>
      <c r="I11" s="26">
        <v>37.28</v>
      </c>
      <c r="J11" s="11">
        <v>11410299455</v>
      </c>
      <c r="K11" s="10">
        <v>100</v>
      </c>
      <c r="L11" s="11">
        <v>6166405737</v>
      </c>
      <c r="M11" s="26">
        <v>54.04</v>
      </c>
      <c r="N11" s="11">
        <v>5243893718</v>
      </c>
      <c r="O11" s="26">
        <v>45.96</v>
      </c>
    </row>
    <row r="12" spans="1:15">
      <c r="A12" s="54" t="s">
        <v>17</v>
      </c>
      <c r="B12" s="54"/>
      <c r="C12" s="12" t="s">
        <v>18</v>
      </c>
      <c r="D12" s="9">
        <v>366</v>
      </c>
      <c r="E12" s="10">
        <v>100</v>
      </c>
      <c r="F12" s="9">
        <v>237</v>
      </c>
      <c r="G12" s="26">
        <v>64.75</v>
      </c>
      <c r="H12" s="9">
        <v>129</v>
      </c>
      <c r="I12" s="26">
        <v>35.25</v>
      </c>
      <c r="J12" s="11">
        <v>972504000</v>
      </c>
      <c r="K12" s="10">
        <v>100</v>
      </c>
      <c r="L12" s="11">
        <v>796624000</v>
      </c>
      <c r="M12" s="26">
        <v>81.91</v>
      </c>
      <c r="N12" s="11">
        <v>175880000</v>
      </c>
      <c r="O12" s="26">
        <v>18.09</v>
      </c>
    </row>
    <row r="13" spans="1:15">
      <c r="A13" s="54" t="s">
        <v>19</v>
      </c>
      <c r="B13" s="54"/>
      <c r="C13" s="12" t="s">
        <v>20</v>
      </c>
      <c r="D13" s="9">
        <v>638</v>
      </c>
      <c r="E13" s="10">
        <v>100</v>
      </c>
      <c r="F13" s="9">
        <v>400</v>
      </c>
      <c r="G13" s="26">
        <v>62.7</v>
      </c>
      <c r="H13" s="9">
        <v>238</v>
      </c>
      <c r="I13" s="26">
        <v>37.299999999999997</v>
      </c>
      <c r="J13" s="11">
        <v>1682703864</v>
      </c>
      <c r="K13" s="10">
        <v>100</v>
      </c>
      <c r="L13" s="11">
        <v>1141178864</v>
      </c>
      <c r="M13" s="26">
        <v>67.819999999999993</v>
      </c>
      <c r="N13" s="11">
        <v>541525000</v>
      </c>
      <c r="O13" s="26">
        <v>32.18</v>
      </c>
    </row>
    <row r="14" spans="1:15">
      <c r="A14" s="54" t="s">
        <v>21</v>
      </c>
      <c r="B14" s="54"/>
      <c r="C14" s="12" t="s">
        <v>22</v>
      </c>
      <c r="D14" s="9">
        <v>219</v>
      </c>
      <c r="E14" s="10">
        <v>100</v>
      </c>
      <c r="F14" s="9">
        <v>124</v>
      </c>
      <c r="G14" s="26">
        <v>56.62</v>
      </c>
      <c r="H14" s="9">
        <v>95</v>
      </c>
      <c r="I14" s="26">
        <v>43.38</v>
      </c>
      <c r="J14" s="11">
        <v>530547300</v>
      </c>
      <c r="K14" s="10">
        <v>100</v>
      </c>
      <c r="L14" s="11">
        <v>392599500</v>
      </c>
      <c r="M14" s="26">
        <v>74</v>
      </c>
      <c r="N14" s="11">
        <v>137947800</v>
      </c>
      <c r="O14" s="26">
        <v>26</v>
      </c>
    </row>
    <row r="15" spans="1:15">
      <c r="A15" s="47" t="s">
        <v>23</v>
      </c>
      <c r="B15" s="47"/>
      <c r="C15" s="12" t="s">
        <v>24</v>
      </c>
      <c r="D15" s="9">
        <v>445</v>
      </c>
      <c r="E15" s="10">
        <v>100</v>
      </c>
      <c r="F15" s="9">
        <v>276</v>
      </c>
      <c r="G15" s="26">
        <v>62.02</v>
      </c>
      <c r="H15" s="9">
        <v>169</v>
      </c>
      <c r="I15" s="26">
        <v>37.979999999999997</v>
      </c>
      <c r="J15" s="11">
        <v>975896664</v>
      </c>
      <c r="K15" s="10">
        <v>100</v>
      </c>
      <c r="L15" s="11">
        <v>516392664</v>
      </c>
      <c r="M15" s="26">
        <v>52.91</v>
      </c>
      <c r="N15" s="11">
        <v>459504000</v>
      </c>
      <c r="O15" s="26">
        <v>47.09</v>
      </c>
    </row>
    <row r="16" spans="1:15">
      <c r="A16" s="54" t="s">
        <v>25</v>
      </c>
      <c r="B16" s="54"/>
      <c r="C16" s="12" t="s">
        <v>26</v>
      </c>
      <c r="D16" s="9">
        <v>49</v>
      </c>
      <c r="E16" s="10">
        <v>100</v>
      </c>
      <c r="F16" s="9">
        <v>36</v>
      </c>
      <c r="G16" s="26">
        <v>73.47</v>
      </c>
      <c r="H16" s="9">
        <v>13</v>
      </c>
      <c r="I16" s="26">
        <v>26.53</v>
      </c>
      <c r="J16" s="11">
        <v>1103912000</v>
      </c>
      <c r="K16" s="10">
        <v>100</v>
      </c>
      <c r="L16" s="11">
        <v>1089072000</v>
      </c>
      <c r="M16" s="26">
        <v>98.66</v>
      </c>
      <c r="N16" s="11">
        <v>14840000</v>
      </c>
      <c r="O16" s="26">
        <v>1.34</v>
      </c>
    </row>
    <row r="17" spans="1:15">
      <c r="A17" s="54" t="s">
        <v>27</v>
      </c>
      <c r="B17" s="54"/>
      <c r="C17" s="12" t="s">
        <v>28</v>
      </c>
      <c r="D17" s="9">
        <v>95</v>
      </c>
      <c r="E17" s="10">
        <v>100</v>
      </c>
      <c r="F17" s="9">
        <v>56</v>
      </c>
      <c r="G17" s="26">
        <v>58.95</v>
      </c>
      <c r="H17" s="9">
        <v>39</v>
      </c>
      <c r="I17" s="26">
        <v>41.05</v>
      </c>
      <c r="J17" s="11">
        <v>244330000</v>
      </c>
      <c r="K17" s="10">
        <v>100</v>
      </c>
      <c r="L17" s="11">
        <v>169930000</v>
      </c>
      <c r="M17" s="26">
        <v>69.55</v>
      </c>
      <c r="N17" s="11">
        <v>74400000</v>
      </c>
      <c r="O17" s="26">
        <v>30.45</v>
      </c>
    </row>
    <row r="18" spans="1:15">
      <c r="A18" s="54" t="s">
        <v>29</v>
      </c>
      <c r="B18" s="54"/>
      <c r="C18" s="12" t="s">
        <v>30</v>
      </c>
      <c r="D18" s="9">
        <v>49</v>
      </c>
      <c r="E18" s="10">
        <v>100</v>
      </c>
      <c r="F18" s="9">
        <v>30</v>
      </c>
      <c r="G18" s="26">
        <v>61.22</v>
      </c>
      <c r="H18" s="9">
        <v>19</v>
      </c>
      <c r="I18" s="26">
        <v>38.78</v>
      </c>
      <c r="J18" s="11">
        <v>340746000</v>
      </c>
      <c r="K18" s="10">
        <v>100</v>
      </c>
      <c r="L18" s="11">
        <v>270000000</v>
      </c>
      <c r="M18" s="26">
        <v>79.239999999999995</v>
      </c>
      <c r="N18" s="11">
        <v>70746000</v>
      </c>
      <c r="O18" s="26">
        <v>20.76</v>
      </c>
    </row>
    <row r="19" spans="1:15">
      <c r="A19" s="54" t="s">
        <v>31</v>
      </c>
      <c r="B19" s="54"/>
      <c r="C19" s="12" t="s">
        <v>32</v>
      </c>
      <c r="D19" s="9">
        <v>105</v>
      </c>
      <c r="E19" s="10">
        <v>100</v>
      </c>
      <c r="F19" s="9">
        <v>69</v>
      </c>
      <c r="G19" s="26">
        <v>65.709999999999994</v>
      </c>
      <c r="H19" s="9">
        <v>36</v>
      </c>
      <c r="I19" s="26">
        <v>34.29</v>
      </c>
      <c r="J19" s="11">
        <v>268967968</v>
      </c>
      <c r="K19" s="10">
        <v>100</v>
      </c>
      <c r="L19" s="11">
        <v>242449080</v>
      </c>
      <c r="M19" s="26">
        <v>90.14</v>
      </c>
      <c r="N19" s="11">
        <v>26518888</v>
      </c>
      <c r="O19" s="26">
        <v>9.86</v>
      </c>
    </row>
    <row r="20" spans="1:15">
      <c r="A20" s="54" t="s">
        <v>33</v>
      </c>
      <c r="B20" s="54"/>
      <c r="C20" s="12" t="s">
        <v>34</v>
      </c>
      <c r="D20" s="9">
        <v>32</v>
      </c>
      <c r="E20" s="10">
        <v>100</v>
      </c>
      <c r="F20" s="9">
        <v>20</v>
      </c>
      <c r="G20" s="26">
        <v>62.5</v>
      </c>
      <c r="H20" s="9">
        <v>12</v>
      </c>
      <c r="I20" s="26">
        <v>37.5</v>
      </c>
      <c r="J20" s="11">
        <v>265200000</v>
      </c>
      <c r="K20" s="10">
        <v>100</v>
      </c>
      <c r="L20" s="11">
        <v>229920000</v>
      </c>
      <c r="M20" s="26">
        <v>86.7</v>
      </c>
      <c r="N20" s="11">
        <v>35280000</v>
      </c>
      <c r="O20" s="26">
        <v>13.3</v>
      </c>
    </row>
    <row r="21" spans="1:15">
      <c r="A21" s="54" t="s">
        <v>35</v>
      </c>
      <c r="B21" s="54"/>
      <c r="C21" s="12" t="s">
        <v>36</v>
      </c>
      <c r="D21" s="9">
        <v>52</v>
      </c>
      <c r="E21" s="10">
        <v>100</v>
      </c>
      <c r="F21" s="9">
        <v>32</v>
      </c>
      <c r="G21" s="26">
        <v>61.54</v>
      </c>
      <c r="H21" s="9">
        <v>20</v>
      </c>
      <c r="I21" s="26">
        <v>38.46</v>
      </c>
      <c r="J21" s="11">
        <v>139750000</v>
      </c>
      <c r="K21" s="10">
        <v>100</v>
      </c>
      <c r="L21" s="11">
        <v>101050000</v>
      </c>
      <c r="M21" s="26">
        <v>72.31</v>
      </c>
      <c r="N21" s="11">
        <v>38700000</v>
      </c>
      <c r="O21" s="26">
        <v>27.69</v>
      </c>
    </row>
    <row r="22" spans="1:15">
      <c r="A22" s="54" t="s">
        <v>37</v>
      </c>
      <c r="B22" s="54"/>
      <c r="C22" s="12" t="s">
        <v>38</v>
      </c>
      <c r="D22" s="9">
        <v>30</v>
      </c>
      <c r="E22" s="10">
        <v>100</v>
      </c>
      <c r="F22" s="9">
        <v>13</v>
      </c>
      <c r="G22" s="26">
        <v>43.33</v>
      </c>
      <c r="H22" s="9">
        <v>17</v>
      </c>
      <c r="I22" s="26">
        <v>56.67</v>
      </c>
      <c r="J22" s="11">
        <v>141881000</v>
      </c>
      <c r="K22" s="10">
        <v>100</v>
      </c>
      <c r="L22" s="11">
        <v>59750000</v>
      </c>
      <c r="M22" s="26">
        <v>42.11</v>
      </c>
      <c r="N22" s="11">
        <v>82131000</v>
      </c>
      <c r="O22" s="26">
        <v>57.89</v>
      </c>
    </row>
    <row r="23" spans="1:15">
      <c r="A23" s="54" t="s">
        <v>39</v>
      </c>
      <c r="B23" s="54"/>
      <c r="C23" s="12" t="s">
        <v>40</v>
      </c>
      <c r="D23" s="9">
        <v>64</v>
      </c>
      <c r="E23" s="10">
        <v>100</v>
      </c>
      <c r="F23" s="9">
        <v>42</v>
      </c>
      <c r="G23" s="26">
        <v>65.63</v>
      </c>
      <c r="H23" s="9">
        <v>22</v>
      </c>
      <c r="I23" s="26">
        <v>34.380000000000003</v>
      </c>
      <c r="J23" s="11">
        <v>120800000</v>
      </c>
      <c r="K23" s="10">
        <v>100</v>
      </c>
      <c r="L23" s="11">
        <v>86670000</v>
      </c>
      <c r="M23" s="26">
        <v>71.75</v>
      </c>
      <c r="N23" s="11">
        <v>34130000</v>
      </c>
      <c r="O23" s="26">
        <v>28.25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8</v>
      </c>
      <c r="G24" s="26">
        <v>57.14</v>
      </c>
      <c r="H24" s="9">
        <v>6</v>
      </c>
      <c r="I24" s="26">
        <v>42.86</v>
      </c>
      <c r="J24" s="11">
        <v>114420000</v>
      </c>
      <c r="K24" s="10">
        <v>100</v>
      </c>
      <c r="L24" s="11">
        <v>77530000</v>
      </c>
      <c r="M24" s="26">
        <v>67.760000000000005</v>
      </c>
      <c r="N24" s="11">
        <v>36890000</v>
      </c>
      <c r="O24" s="26">
        <v>32.24</v>
      </c>
    </row>
    <row r="25" spans="1:15">
      <c r="A25" s="54" t="s">
        <v>43</v>
      </c>
      <c r="B25" s="54"/>
      <c r="C25" s="12" t="s">
        <v>44</v>
      </c>
      <c r="D25" s="9">
        <v>13</v>
      </c>
      <c r="E25" s="10">
        <v>100</v>
      </c>
      <c r="F25" s="9">
        <v>10</v>
      </c>
      <c r="G25" s="26">
        <v>76.92</v>
      </c>
      <c r="H25" s="9">
        <v>3</v>
      </c>
      <c r="I25" s="26">
        <v>23.08</v>
      </c>
      <c r="J25" s="11">
        <v>28700000</v>
      </c>
      <c r="K25" s="10">
        <v>100</v>
      </c>
      <c r="L25" s="11">
        <v>25100000</v>
      </c>
      <c r="M25" s="26">
        <v>87.46</v>
      </c>
      <c r="N25" s="11">
        <v>3600000</v>
      </c>
      <c r="O25" s="26">
        <v>12.54</v>
      </c>
    </row>
    <row r="26" spans="1:15">
      <c r="A26" s="54" t="s">
        <v>45</v>
      </c>
      <c r="B26" s="54"/>
      <c r="C26" s="12" t="s">
        <v>46</v>
      </c>
      <c r="D26" s="9">
        <v>12</v>
      </c>
      <c r="E26" s="10">
        <v>100</v>
      </c>
      <c r="F26" s="9">
        <v>10</v>
      </c>
      <c r="G26" s="26">
        <v>83.33</v>
      </c>
      <c r="H26" s="9">
        <v>2</v>
      </c>
      <c r="I26" s="26">
        <v>16.670000000000002</v>
      </c>
      <c r="J26" s="11">
        <v>14120000</v>
      </c>
      <c r="K26" s="10">
        <v>100</v>
      </c>
      <c r="L26" s="11">
        <v>9120000</v>
      </c>
      <c r="M26" s="26">
        <v>64.59</v>
      </c>
      <c r="N26" s="11">
        <v>5000000</v>
      </c>
      <c r="O26" s="26">
        <v>35.409999999999997</v>
      </c>
    </row>
    <row r="27" spans="1:15">
      <c r="A27" s="54" t="s">
        <v>47</v>
      </c>
      <c r="B27" s="54"/>
      <c r="C27" s="12" t="s">
        <v>48</v>
      </c>
      <c r="D27" s="9">
        <v>37</v>
      </c>
      <c r="E27" s="10">
        <v>100</v>
      </c>
      <c r="F27" s="9">
        <v>20</v>
      </c>
      <c r="G27" s="26">
        <v>54.05</v>
      </c>
      <c r="H27" s="9">
        <v>17</v>
      </c>
      <c r="I27" s="26">
        <v>45.95</v>
      </c>
      <c r="J27" s="11">
        <v>106583000</v>
      </c>
      <c r="K27" s="10">
        <v>100</v>
      </c>
      <c r="L27" s="11">
        <v>59400000</v>
      </c>
      <c r="M27" s="26">
        <v>55.73</v>
      </c>
      <c r="N27" s="11">
        <v>47183000</v>
      </c>
      <c r="O27" s="26">
        <v>44.27</v>
      </c>
    </row>
    <row r="28" spans="1:15">
      <c r="A28" s="54" t="s">
        <v>49</v>
      </c>
      <c r="B28" s="54"/>
      <c r="C28" s="12" t="s">
        <v>50</v>
      </c>
      <c r="D28" s="9">
        <v>74</v>
      </c>
      <c r="E28" s="10">
        <v>100</v>
      </c>
      <c r="F28" s="9">
        <v>44</v>
      </c>
      <c r="G28" s="26">
        <v>59.46</v>
      </c>
      <c r="H28" s="9">
        <v>30</v>
      </c>
      <c r="I28" s="26">
        <v>40.54</v>
      </c>
      <c r="J28" s="11">
        <v>172209206</v>
      </c>
      <c r="K28" s="10">
        <v>100</v>
      </c>
      <c r="L28" s="11">
        <v>121328095</v>
      </c>
      <c r="M28" s="26">
        <v>70.45</v>
      </c>
      <c r="N28" s="11">
        <v>50881111</v>
      </c>
      <c r="O28" s="26">
        <v>29.55</v>
      </c>
    </row>
    <row r="29" spans="1:15">
      <c r="A29" s="54" t="s">
        <v>51</v>
      </c>
      <c r="B29" s="54"/>
      <c r="C29" s="12" t="s">
        <v>52</v>
      </c>
      <c r="D29" s="9">
        <v>26</v>
      </c>
      <c r="E29" s="10">
        <v>100</v>
      </c>
      <c r="F29" s="9">
        <v>16</v>
      </c>
      <c r="G29" s="26">
        <v>61.54</v>
      </c>
      <c r="H29" s="9">
        <v>10</v>
      </c>
      <c r="I29" s="26">
        <v>38.46</v>
      </c>
      <c r="J29" s="11">
        <v>102303000</v>
      </c>
      <c r="K29" s="10">
        <v>100</v>
      </c>
      <c r="L29" s="11">
        <v>95743000</v>
      </c>
      <c r="M29" s="26">
        <v>93.59</v>
      </c>
      <c r="N29" s="11">
        <v>6560000</v>
      </c>
      <c r="O29" s="26">
        <v>6.41</v>
      </c>
    </row>
    <row r="30" spans="1:15">
      <c r="A30" s="47" t="s">
        <v>53</v>
      </c>
      <c r="B30" s="47"/>
      <c r="C30" s="12" t="s">
        <v>54</v>
      </c>
      <c r="D30" s="9">
        <v>6</v>
      </c>
      <c r="E30" s="10">
        <v>100</v>
      </c>
      <c r="F30" s="9">
        <v>3</v>
      </c>
      <c r="G30" s="26">
        <v>50</v>
      </c>
      <c r="H30" s="9">
        <v>3</v>
      </c>
      <c r="I30" s="26">
        <v>50</v>
      </c>
      <c r="J30" s="11">
        <v>5700000</v>
      </c>
      <c r="K30" s="10">
        <v>100</v>
      </c>
      <c r="L30" s="11">
        <v>2500000</v>
      </c>
      <c r="M30" s="26">
        <v>43.86</v>
      </c>
      <c r="N30" s="11">
        <v>3200000</v>
      </c>
      <c r="O30" s="26">
        <v>56.14</v>
      </c>
    </row>
    <row r="31" spans="1:15">
      <c r="A31" s="68" t="s">
        <v>55</v>
      </c>
      <c r="B31" s="68"/>
      <c r="C31" s="13" t="s">
        <v>56</v>
      </c>
      <c r="D31" s="9">
        <v>5</v>
      </c>
      <c r="E31" s="10">
        <v>100</v>
      </c>
      <c r="F31" s="9">
        <v>2</v>
      </c>
      <c r="G31" s="26">
        <v>40</v>
      </c>
      <c r="H31" s="9">
        <v>3</v>
      </c>
      <c r="I31" s="26">
        <v>60</v>
      </c>
      <c r="J31" s="11">
        <v>4700000</v>
      </c>
      <c r="K31" s="10">
        <v>100</v>
      </c>
      <c r="L31" s="11">
        <v>1500000</v>
      </c>
      <c r="M31" s="26">
        <v>31.91</v>
      </c>
      <c r="N31" s="9">
        <v>3200000</v>
      </c>
      <c r="O31" s="26">
        <v>68.09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1000000</v>
      </c>
      <c r="K32" s="10">
        <v>100</v>
      </c>
      <c r="L32" s="11">
        <v>1000000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87DE-C626-485E-8C8B-6927AC1D6AD6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customWidth="1"/>
    <col min="12" max="12" width="16.12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4187</v>
      </c>
      <c r="E8" s="10">
        <v>100</v>
      </c>
      <c r="F8" s="9">
        <v>2742</v>
      </c>
      <c r="G8" s="26">
        <v>65.489999999999995</v>
      </c>
      <c r="H8" s="9">
        <v>1445</v>
      </c>
      <c r="I8" s="26">
        <v>34.51</v>
      </c>
      <c r="J8" s="11">
        <v>14888309887</v>
      </c>
      <c r="K8" s="10">
        <v>100</v>
      </c>
      <c r="L8" s="11">
        <v>12060306646</v>
      </c>
      <c r="M8" s="26">
        <v>81.010000000000005</v>
      </c>
      <c r="N8" s="11">
        <v>2828003241</v>
      </c>
      <c r="O8" s="26">
        <v>18.989999999999998</v>
      </c>
    </row>
    <row r="9" spans="1:15">
      <c r="A9" s="47" t="s">
        <v>11</v>
      </c>
      <c r="B9" s="47"/>
      <c r="C9" s="12" t="s">
        <v>12</v>
      </c>
      <c r="D9" s="9">
        <v>4173</v>
      </c>
      <c r="E9" s="10">
        <v>100</v>
      </c>
      <c r="F9" s="9">
        <v>2732</v>
      </c>
      <c r="G9" s="26">
        <v>65.47</v>
      </c>
      <c r="H9" s="9">
        <v>1441</v>
      </c>
      <c r="I9" s="26">
        <v>34.53</v>
      </c>
      <c r="J9" s="11">
        <v>14843849887</v>
      </c>
      <c r="K9" s="10">
        <v>100</v>
      </c>
      <c r="L9" s="11">
        <v>12040996646</v>
      </c>
      <c r="M9" s="26">
        <v>81.12</v>
      </c>
      <c r="N9" s="11">
        <v>2802853241</v>
      </c>
      <c r="O9" s="26">
        <v>18.88</v>
      </c>
    </row>
    <row r="10" spans="1:15">
      <c r="A10" s="54" t="s">
        <v>13</v>
      </c>
      <c r="B10" s="54"/>
      <c r="C10" s="12" t="s">
        <v>14</v>
      </c>
      <c r="D10" s="9">
        <v>727</v>
      </c>
      <c r="E10" s="10">
        <v>100</v>
      </c>
      <c r="F10" s="9">
        <v>469</v>
      </c>
      <c r="G10" s="26">
        <v>64.510000000000005</v>
      </c>
      <c r="H10" s="9">
        <v>258</v>
      </c>
      <c r="I10" s="26">
        <v>35.49</v>
      </c>
      <c r="J10" s="11">
        <v>1883553656</v>
      </c>
      <c r="K10" s="10">
        <v>100</v>
      </c>
      <c r="L10" s="11">
        <v>1453487766</v>
      </c>
      <c r="M10" s="26">
        <v>77.17</v>
      </c>
      <c r="N10" s="11">
        <v>430065890</v>
      </c>
      <c r="O10" s="26">
        <v>22.83</v>
      </c>
    </row>
    <row r="11" spans="1:15">
      <c r="A11" s="54" t="s">
        <v>15</v>
      </c>
      <c r="B11" s="54"/>
      <c r="C11" s="12" t="s">
        <v>16</v>
      </c>
      <c r="D11" s="9">
        <v>933</v>
      </c>
      <c r="E11" s="10">
        <v>100</v>
      </c>
      <c r="F11" s="9">
        <v>589</v>
      </c>
      <c r="G11" s="26">
        <v>63.13</v>
      </c>
      <c r="H11" s="9">
        <v>344</v>
      </c>
      <c r="I11" s="26">
        <v>36.869999999999997</v>
      </c>
      <c r="J11" s="11">
        <v>4788922300</v>
      </c>
      <c r="K11" s="10">
        <v>100</v>
      </c>
      <c r="L11" s="11">
        <v>4080631324</v>
      </c>
      <c r="M11" s="26">
        <v>85.21</v>
      </c>
      <c r="N11" s="11">
        <v>708290976</v>
      </c>
      <c r="O11" s="26">
        <v>14.79</v>
      </c>
    </row>
    <row r="12" spans="1:15">
      <c r="A12" s="54" t="s">
        <v>17</v>
      </c>
      <c r="B12" s="54"/>
      <c r="C12" s="12" t="s">
        <v>18</v>
      </c>
      <c r="D12" s="9">
        <v>370</v>
      </c>
      <c r="E12" s="10">
        <v>100</v>
      </c>
      <c r="F12" s="9">
        <v>240</v>
      </c>
      <c r="G12" s="26">
        <v>64.86</v>
      </c>
      <c r="H12" s="9">
        <v>130</v>
      </c>
      <c r="I12" s="26">
        <v>35.14</v>
      </c>
      <c r="J12" s="11">
        <v>2081378376</v>
      </c>
      <c r="K12" s="10">
        <v>100</v>
      </c>
      <c r="L12" s="11">
        <v>1721386776</v>
      </c>
      <c r="M12" s="26">
        <v>82.7</v>
      </c>
      <c r="N12" s="11">
        <v>359991600</v>
      </c>
      <c r="O12" s="26">
        <v>17.3</v>
      </c>
    </row>
    <row r="13" spans="1:15">
      <c r="A13" s="54" t="s">
        <v>19</v>
      </c>
      <c r="B13" s="54"/>
      <c r="C13" s="12" t="s">
        <v>20</v>
      </c>
      <c r="D13" s="9">
        <v>717</v>
      </c>
      <c r="E13" s="10">
        <v>100</v>
      </c>
      <c r="F13" s="9">
        <v>456</v>
      </c>
      <c r="G13" s="26">
        <v>63.6</v>
      </c>
      <c r="H13" s="9">
        <v>261</v>
      </c>
      <c r="I13" s="26">
        <v>36.4</v>
      </c>
      <c r="J13" s="11">
        <v>1661662182</v>
      </c>
      <c r="K13" s="10">
        <v>100</v>
      </c>
      <c r="L13" s="11">
        <v>1150282294</v>
      </c>
      <c r="M13" s="26">
        <v>69.22</v>
      </c>
      <c r="N13" s="11">
        <v>511379888</v>
      </c>
      <c r="O13" s="26">
        <v>30.78</v>
      </c>
    </row>
    <row r="14" spans="1:15">
      <c r="A14" s="54" t="s">
        <v>21</v>
      </c>
      <c r="B14" s="54"/>
      <c r="C14" s="12" t="s">
        <v>22</v>
      </c>
      <c r="D14" s="9">
        <v>260</v>
      </c>
      <c r="E14" s="10">
        <v>100</v>
      </c>
      <c r="F14" s="9">
        <v>179</v>
      </c>
      <c r="G14" s="26">
        <v>68.849999999999994</v>
      </c>
      <c r="H14" s="9">
        <v>81</v>
      </c>
      <c r="I14" s="26">
        <v>31.15</v>
      </c>
      <c r="J14" s="11">
        <v>839487022</v>
      </c>
      <c r="K14" s="10">
        <v>100</v>
      </c>
      <c r="L14" s="11">
        <v>669297023</v>
      </c>
      <c r="M14" s="26">
        <v>79.73</v>
      </c>
      <c r="N14" s="11">
        <v>170189999</v>
      </c>
      <c r="O14" s="26">
        <v>20.27</v>
      </c>
    </row>
    <row r="15" spans="1:15">
      <c r="A15" s="47" t="s">
        <v>23</v>
      </c>
      <c r="B15" s="47"/>
      <c r="C15" s="12" t="s">
        <v>24</v>
      </c>
      <c r="D15" s="9">
        <v>468</v>
      </c>
      <c r="E15" s="10">
        <v>100</v>
      </c>
      <c r="F15" s="9">
        <v>307</v>
      </c>
      <c r="G15" s="26">
        <v>65.599999999999994</v>
      </c>
      <c r="H15" s="9">
        <v>161</v>
      </c>
      <c r="I15" s="26">
        <v>34.4</v>
      </c>
      <c r="J15" s="11">
        <v>810530272</v>
      </c>
      <c r="K15" s="10">
        <v>100</v>
      </c>
      <c r="L15" s="11">
        <v>631874272</v>
      </c>
      <c r="M15" s="26">
        <v>77.959999999999994</v>
      </c>
      <c r="N15" s="11">
        <v>178656000</v>
      </c>
      <c r="O15" s="26">
        <v>22.04</v>
      </c>
    </row>
    <row r="16" spans="1:15">
      <c r="A16" s="54" t="s">
        <v>25</v>
      </c>
      <c r="B16" s="54"/>
      <c r="C16" s="12" t="s">
        <v>26</v>
      </c>
      <c r="D16" s="9">
        <v>55</v>
      </c>
      <c r="E16" s="10">
        <v>100</v>
      </c>
      <c r="F16" s="9">
        <v>36</v>
      </c>
      <c r="G16" s="26">
        <v>65.45</v>
      </c>
      <c r="H16" s="9">
        <v>19</v>
      </c>
      <c r="I16" s="26">
        <v>34.549999999999997</v>
      </c>
      <c r="J16" s="11">
        <v>145160000</v>
      </c>
      <c r="K16" s="10">
        <v>100</v>
      </c>
      <c r="L16" s="11">
        <v>121620000</v>
      </c>
      <c r="M16" s="26">
        <v>83.78</v>
      </c>
      <c r="N16" s="11">
        <v>23540000</v>
      </c>
      <c r="O16" s="26">
        <v>16.22</v>
      </c>
    </row>
    <row r="17" spans="1:15">
      <c r="A17" s="54" t="s">
        <v>27</v>
      </c>
      <c r="B17" s="54"/>
      <c r="C17" s="12" t="s">
        <v>28</v>
      </c>
      <c r="D17" s="9">
        <v>109</v>
      </c>
      <c r="E17" s="10">
        <v>100</v>
      </c>
      <c r="F17" s="9">
        <v>73</v>
      </c>
      <c r="G17" s="26">
        <v>66.97</v>
      </c>
      <c r="H17" s="9">
        <v>36</v>
      </c>
      <c r="I17" s="26">
        <v>33.03</v>
      </c>
      <c r="J17" s="11">
        <v>968968750</v>
      </c>
      <c r="K17" s="10">
        <v>100</v>
      </c>
      <c r="L17" s="11">
        <v>893028750</v>
      </c>
      <c r="M17" s="26">
        <v>92.16</v>
      </c>
      <c r="N17" s="11">
        <v>75940000</v>
      </c>
      <c r="O17" s="26">
        <v>7.84</v>
      </c>
    </row>
    <row r="18" spans="1:15">
      <c r="A18" s="54" t="s">
        <v>29</v>
      </c>
      <c r="B18" s="54"/>
      <c r="C18" s="12" t="s">
        <v>30</v>
      </c>
      <c r="D18" s="9">
        <v>45</v>
      </c>
      <c r="E18" s="10">
        <v>100</v>
      </c>
      <c r="F18" s="9">
        <v>32</v>
      </c>
      <c r="G18" s="26">
        <v>71.11</v>
      </c>
      <c r="H18" s="9">
        <v>13</v>
      </c>
      <c r="I18" s="26">
        <v>28.89</v>
      </c>
      <c r="J18" s="11">
        <v>208195000</v>
      </c>
      <c r="K18" s="10">
        <v>100</v>
      </c>
      <c r="L18" s="11">
        <v>179795000</v>
      </c>
      <c r="M18" s="26">
        <v>86.36</v>
      </c>
      <c r="N18" s="11">
        <v>28400000</v>
      </c>
      <c r="O18" s="26">
        <v>13.64</v>
      </c>
    </row>
    <row r="19" spans="1:15">
      <c r="A19" s="54" t="s">
        <v>31</v>
      </c>
      <c r="B19" s="54"/>
      <c r="C19" s="12" t="s">
        <v>32</v>
      </c>
      <c r="D19" s="9">
        <v>119</v>
      </c>
      <c r="E19" s="10">
        <v>100</v>
      </c>
      <c r="F19" s="9">
        <v>86</v>
      </c>
      <c r="G19" s="26">
        <v>72.27</v>
      </c>
      <c r="H19" s="9">
        <v>33</v>
      </c>
      <c r="I19" s="26">
        <v>27.73</v>
      </c>
      <c r="J19" s="11">
        <v>378680553</v>
      </c>
      <c r="K19" s="10">
        <v>100</v>
      </c>
      <c r="L19" s="11">
        <v>293591665</v>
      </c>
      <c r="M19" s="26">
        <v>77.53</v>
      </c>
      <c r="N19" s="11">
        <v>85088888</v>
      </c>
      <c r="O19" s="26">
        <v>22.47</v>
      </c>
    </row>
    <row r="20" spans="1:15">
      <c r="A20" s="54" t="s">
        <v>33</v>
      </c>
      <c r="B20" s="54"/>
      <c r="C20" s="12" t="s">
        <v>34</v>
      </c>
      <c r="D20" s="9">
        <v>41</v>
      </c>
      <c r="E20" s="10">
        <v>100</v>
      </c>
      <c r="F20" s="9">
        <v>29</v>
      </c>
      <c r="G20" s="26">
        <v>70.73</v>
      </c>
      <c r="H20" s="9">
        <v>12</v>
      </c>
      <c r="I20" s="26">
        <v>29.27</v>
      </c>
      <c r="J20" s="11">
        <v>132340000</v>
      </c>
      <c r="K20" s="10">
        <v>100</v>
      </c>
      <c r="L20" s="11">
        <v>95890000</v>
      </c>
      <c r="M20" s="26">
        <v>72.459999999999994</v>
      </c>
      <c r="N20" s="11">
        <v>36450000</v>
      </c>
      <c r="O20" s="26">
        <v>27.54</v>
      </c>
    </row>
    <row r="21" spans="1:15">
      <c r="A21" s="54" t="s">
        <v>35</v>
      </c>
      <c r="B21" s="54"/>
      <c r="C21" s="12" t="s">
        <v>36</v>
      </c>
      <c r="D21" s="9">
        <v>52</v>
      </c>
      <c r="E21" s="10">
        <v>100</v>
      </c>
      <c r="F21" s="9">
        <v>38</v>
      </c>
      <c r="G21" s="26">
        <v>73.08</v>
      </c>
      <c r="H21" s="9">
        <v>14</v>
      </c>
      <c r="I21" s="26">
        <v>26.92</v>
      </c>
      <c r="J21" s="11">
        <v>104670000</v>
      </c>
      <c r="K21" s="10">
        <v>100</v>
      </c>
      <c r="L21" s="11">
        <v>89870000</v>
      </c>
      <c r="M21" s="26">
        <v>85.86</v>
      </c>
      <c r="N21" s="11">
        <v>14800000</v>
      </c>
      <c r="O21" s="26">
        <v>14.14</v>
      </c>
    </row>
    <row r="22" spans="1:15">
      <c r="A22" s="54" t="s">
        <v>37</v>
      </c>
      <c r="B22" s="54"/>
      <c r="C22" s="12" t="s">
        <v>38</v>
      </c>
      <c r="D22" s="9">
        <v>30</v>
      </c>
      <c r="E22" s="10">
        <v>100</v>
      </c>
      <c r="F22" s="9">
        <v>22</v>
      </c>
      <c r="G22" s="26">
        <v>73.33</v>
      </c>
      <c r="H22" s="9">
        <v>8</v>
      </c>
      <c r="I22" s="26">
        <v>26.67</v>
      </c>
      <c r="J22" s="11">
        <v>139780000</v>
      </c>
      <c r="K22" s="10">
        <v>100</v>
      </c>
      <c r="L22" s="11">
        <v>76660000</v>
      </c>
      <c r="M22" s="26">
        <v>54.84</v>
      </c>
      <c r="N22" s="11">
        <v>63120000</v>
      </c>
      <c r="O22" s="26">
        <v>45.16</v>
      </c>
    </row>
    <row r="23" spans="1:15">
      <c r="A23" s="54" t="s">
        <v>39</v>
      </c>
      <c r="B23" s="54"/>
      <c r="C23" s="12" t="s">
        <v>40</v>
      </c>
      <c r="D23" s="9">
        <v>62</v>
      </c>
      <c r="E23" s="10">
        <v>100</v>
      </c>
      <c r="F23" s="9">
        <v>39</v>
      </c>
      <c r="G23" s="26">
        <v>62.9</v>
      </c>
      <c r="H23" s="9">
        <v>23</v>
      </c>
      <c r="I23" s="26">
        <v>37.1</v>
      </c>
      <c r="J23" s="11">
        <v>116578888</v>
      </c>
      <c r="K23" s="10">
        <v>100</v>
      </c>
      <c r="L23" s="11">
        <v>52078888</v>
      </c>
      <c r="M23" s="26">
        <v>44.67</v>
      </c>
      <c r="N23" s="11">
        <v>64500000</v>
      </c>
      <c r="O23" s="26">
        <v>55.33</v>
      </c>
    </row>
    <row r="24" spans="1:15">
      <c r="A24" s="54" t="s">
        <v>41</v>
      </c>
      <c r="B24" s="54"/>
      <c r="C24" s="12" t="s">
        <v>42</v>
      </c>
      <c r="D24" s="9">
        <v>9</v>
      </c>
      <c r="E24" s="10">
        <v>100</v>
      </c>
      <c r="F24" s="9">
        <v>7</v>
      </c>
      <c r="G24" s="26">
        <v>77.78</v>
      </c>
      <c r="H24" s="9">
        <v>2</v>
      </c>
      <c r="I24" s="26">
        <v>22.22</v>
      </c>
      <c r="J24" s="11">
        <v>12900000</v>
      </c>
      <c r="K24" s="10">
        <v>100</v>
      </c>
      <c r="L24" s="11">
        <v>12300000</v>
      </c>
      <c r="M24" s="26">
        <v>95.35</v>
      </c>
      <c r="N24" s="11">
        <v>600000</v>
      </c>
      <c r="O24" s="26">
        <v>4.6500000000000004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16</v>
      </c>
      <c r="G25" s="26">
        <v>80</v>
      </c>
      <c r="H25" s="9">
        <v>4</v>
      </c>
      <c r="I25" s="26">
        <v>20</v>
      </c>
      <c r="J25" s="11">
        <v>27928000</v>
      </c>
      <c r="K25" s="10">
        <v>100</v>
      </c>
      <c r="L25" s="11">
        <v>23910000</v>
      </c>
      <c r="M25" s="26">
        <v>85.61</v>
      </c>
      <c r="N25" s="11">
        <v>4018000</v>
      </c>
      <c r="O25" s="26">
        <v>14.39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5</v>
      </c>
      <c r="G26" s="26">
        <v>71.430000000000007</v>
      </c>
      <c r="H26" s="9">
        <v>2</v>
      </c>
      <c r="I26" s="26">
        <v>28.57</v>
      </c>
      <c r="J26" s="11">
        <v>12360000</v>
      </c>
      <c r="K26" s="10">
        <v>100</v>
      </c>
      <c r="L26" s="11">
        <v>11500000</v>
      </c>
      <c r="M26" s="26">
        <v>93.04</v>
      </c>
      <c r="N26" s="11">
        <v>860000</v>
      </c>
      <c r="O26" s="26">
        <v>6.96</v>
      </c>
    </row>
    <row r="27" spans="1:15">
      <c r="A27" s="54" t="s">
        <v>47</v>
      </c>
      <c r="B27" s="54"/>
      <c r="C27" s="12" t="s">
        <v>48</v>
      </c>
      <c r="D27" s="9">
        <v>29</v>
      </c>
      <c r="E27" s="10">
        <v>100</v>
      </c>
      <c r="F27" s="9">
        <v>21</v>
      </c>
      <c r="G27" s="26">
        <v>72.41</v>
      </c>
      <c r="H27" s="9">
        <v>8</v>
      </c>
      <c r="I27" s="26">
        <v>27.59</v>
      </c>
      <c r="J27" s="11">
        <v>94030000</v>
      </c>
      <c r="K27" s="10">
        <v>100</v>
      </c>
      <c r="L27" s="11">
        <v>87530000</v>
      </c>
      <c r="M27" s="26">
        <v>93.09</v>
      </c>
      <c r="N27" s="11">
        <v>6500000</v>
      </c>
      <c r="O27" s="26">
        <v>6.91</v>
      </c>
    </row>
    <row r="28" spans="1:15">
      <c r="A28" s="54" t="s">
        <v>49</v>
      </c>
      <c r="B28" s="54"/>
      <c r="C28" s="12" t="s">
        <v>50</v>
      </c>
      <c r="D28" s="9">
        <v>86</v>
      </c>
      <c r="E28" s="10">
        <v>100</v>
      </c>
      <c r="F28" s="9">
        <v>61</v>
      </c>
      <c r="G28" s="26">
        <v>70.930000000000007</v>
      </c>
      <c r="H28" s="9">
        <v>25</v>
      </c>
      <c r="I28" s="26">
        <v>29.07</v>
      </c>
      <c r="J28" s="11">
        <v>389314000</v>
      </c>
      <c r="K28" s="10">
        <v>100</v>
      </c>
      <c r="L28" s="11">
        <v>353324000</v>
      </c>
      <c r="M28" s="26">
        <v>90.76</v>
      </c>
      <c r="N28" s="11">
        <v>35990000</v>
      </c>
      <c r="O28" s="26">
        <v>9.24</v>
      </c>
    </row>
    <row r="29" spans="1:15">
      <c r="A29" s="54" t="s">
        <v>51</v>
      </c>
      <c r="B29" s="54"/>
      <c r="C29" s="12" t="s">
        <v>52</v>
      </c>
      <c r="D29" s="9">
        <v>34</v>
      </c>
      <c r="E29" s="10">
        <v>100</v>
      </c>
      <c r="F29" s="9">
        <v>27</v>
      </c>
      <c r="G29" s="26">
        <v>79.41</v>
      </c>
      <c r="H29" s="9">
        <v>7</v>
      </c>
      <c r="I29" s="26">
        <v>20.59</v>
      </c>
      <c r="J29" s="11">
        <v>47410888</v>
      </c>
      <c r="K29" s="10">
        <v>100</v>
      </c>
      <c r="L29" s="11">
        <v>42938888</v>
      </c>
      <c r="M29" s="26">
        <v>90.57</v>
      </c>
      <c r="N29" s="11">
        <v>4472000</v>
      </c>
      <c r="O29" s="26">
        <v>9.43</v>
      </c>
    </row>
    <row r="30" spans="1:15">
      <c r="A30" s="47" t="s">
        <v>53</v>
      </c>
      <c r="B30" s="47"/>
      <c r="C30" s="12" t="s">
        <v>54</v>
      </c>
      <c r="D30" s="9">
        <v>14</v>
      </c>
      <c r="E30" s="10">
        <v>100</v>
      </c>
      <c r="F30" s="9">
        <v>10</v>
      </c>
      <c r="G30" s="26">
        <v>71.430000000000007</v>
      </c>
      <c r="H30" s="9">
        <v>4</v>
      </c>
      <c r="I30" s="26">
        <v>28.57</v>
      </c>
      <c r="J30" s="11">
        <v>44460000</v>
      </c>
      <c r="K30" s="10">
        <v>100</v>
      </c>
      <c r="L30" s="11">
        <v>19310000</v>
      </c>
      <c r="M30" s="26">
        <v>43.43</v>
      </c>
      <c r="N30" s="11">
        <v>25150000</v>
      </c>
      <c r="O30" s="26">
        <v>56.57</v>
      </c>
    </row>
    <row r="31" spans="1:15">
      <c r="A31" s="68" t="s">
        <v>55</v>
      </c>
      <c r="B31" s="68"/>
      <c r="C31" s="13" t="s">
        <v>56</v>
      </c>
      <c r="D31" s="9">
        <v>12</v>
      </c>
      <c r="E31" s="10">
        <v>100</v>
      </c>
      <c r="F31" s="9">
        <v>9</v>
      </c>
      <c r="G31" s="26">
        <v>75</v>
      </c>
      <c r="H31" s="9">
        <v>3</v>
      </c>
      <c r="I31" s="26">
        <v>25</v>
      </c>
      <c r="J31" s="11">
        <v>38460000</v>
      </c>
      <c r="K31" s="10">
        <v>100</v>
      </c>
      <c r="L31" s="11">
        <v>18310000</v>
      </c>
      <c r="M31" s="26">
        <v>47.61</v>
      </c>
      <c r="N31" s="9">
        <v>20150000</v>
      </c>
      <c r="O31" s="26">
        <v>52.39</v>
      </c>
    </row>
    <row r="32" spans="1:15">
      <c r="A32" s="75" t="s">
        <v>57</v>
      </c>
      <c r="B32" s="75"/>
      <c r="C32" s="14" t="s">
        <v>58</v>
      </c>
      <c r="D32" s="9">
        <v>2</v>
      </c>
      <c r="E32" s="10">
        <v>100</v>
      </c>
      <c r="F32" s="9">
        <v>1</v>
      </c>
      <c r="G32" s="26">
        <v>50</v>
      </c>
      <c r="H32" s="9">
        <v>1</v>
      </c>
      <c r="I32" s="26">
        <v>50</v>
      </c>
      <c r="J32" s="11">
        <v>6000000</v>
      </c>
      <c r="K32" s="10">
        <v>100</v>
      </c>
      <c r="L32" s="11">
        <v>1000000</v>
      </c>
      <c r="M32" s="26">
        <v>16.670000000000002</v>
      </c>
      <c r="N32" s="11">
        <v>5000000</v>
      </c>
      <c r="O32" s="26">
        <v>83.33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454E0-29F4-4B31-A1A5-D70C115CAEF8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4065</v>
      </c>
      <c r="E8" s="10">
        <v>100</v>
      </c>
      <c r="F8" s="9">
        <v>2653</v>
      </c>
      <c r="G8" s="26">
        <v>65.260000000000005</v>
      </c>
      <c r="H8" s="9">
        <v>1412</v>
      </c>
      <c r="I8" s="26">
        <v>34.74</v>
      </c>
      <c r="J8" s="11">
        <v>14599107920</v>
      </c>
      <c r="K8" s="10">
        <v>100</v>
      </c>
      <c r="L8" s="11">
        <v>9851481791</v>
      </c>
      <c r="M8" s="26">
        <v>67.48</v>
      </c>
      <c r="N8" s="11">
        <v>4747626129</v>
      </c>
      <c r="O8" s="26">
        <v>32.520000000000003</v>
      </c>
    </row>
    <row r="9" spans="1:15">
      <c r="A9" s="47" t="s">
        <v>11</v>
      </c>
      <c r="B9" s="47"/>
      <c r="C9" s="12" t="s">
        <v>12</v>
      </c>
      <c r="D9" s="9">
        <v>4050</v>
      </c>
      <c r="E9" s="10">
        <v>100</v>
      </c>
      <c r="F9" s="9">
        <v>2644</v>
      </c>
      <c r="G9" s="26">
        <v>65.28</v>
      </c>
      <c r="H9" s="9">
        <v>1406</v>
      </c>
      <c r="I9" s="26">
        <v>34.72</v>
      </c>
      <c r="J9" s="11">
        <v>14578292920</v>
      </c>
      <c r="K9" s="10">
        <v>100</v>
      </c>
      <c r="L9" s="11">
        <v>9832975791</v>
      </c>
      <c r="M9" s="26">
        <v>67.45</v>
      </c>
      <c r="N9" s="11">
        <v>4745317129</v>
      </c>
      <c r="O9" s="26">
        <v>32.549999999999997</v>
      </c>
    </row>
    <row r="10" spans="1:15">
      <c r="A10" s="54" t="s">
        <v>13</v>
      </c>
      <c r="B10" s="54"/>
      <c r="C10" s="12" t="s">
        <v>14</v>
      </c>
      <c r="D10" s="9">
        <v>713</v>
      </c>
      <c r="E10" s="10">
        <v>100</v>
      </c>
      <c r="F10" s="9">
        <v>462</v>
      </c>
      <c r="G10" s="26">
        <v>64.8</v>
      </c>
      <c r="H10" s="9">
        <v>251</v>
      </c>
      <c r="I10" s="26">
        <v>35.200000000000003</v>
      </c>
      <c r="J10" s="11">
        <v>1794636538</v>
      </c>
      <c r="K10" s="10">
        <v>100</v>
      </c>
      <c r="L10" s="11">
        <v>1406778000</v>
      </c>
      <c r="M10" s="26">
        <v>78.39</v>
      </c>
      <c r="N10" s="11">
        <v>387858538</v>
      </c>
      <c r="O10" s="26">
        <v>21.61</v>
      </c>
    </row>
    <row r="11" spans="1:15">
      <c r="A11" s="54" t="s">
        <v>15</v>
      </c>
      <c r="B11" s="54"/>
      <c r="C11" s="12" t="s">
        <v>16</v>
      </c>
      <c r="D11" s="9">
        <v>894</v>
      </c>
      <c r="E11" s="10">
        <v>100</v>
      </c>
      <c r="F11" s="9">
        <v>588</v>
      </c>
      <c r="G11" s="26">
        <v>65.77</v>
      </c>
      <c r="H11" s="9">
        <v>306</v>
      </c>
      <c r="I11" s="26">
        <v>34.229999999999997</v>
      </c>
      <c r="J11" s="11">
        <v>5902704385</v>
      </c>
      <c r="K11" s="10">
        <v>100</v>
      </c>
      <c r="L11" s="11">
        <v>2878736470</v>
      </c>
      <c r="M11" s="26">
        <v>48.77</v>
      </c>
      <c r="N11" s="11">
        <v>3023967915</v>
      </c>
      <c r="O11" s="26">
        <v>51.23</v>
      </c>
    </row>
    <row r="12" spans="1:15">
      <c r="A12" s="54" t="s">
        <v>17</v>
      </c>
      <c r="B12" s="54"/>
      <c r="C12" s="12" t="s">
        <v>18</v>
      </c>
      <c r="D12" s="9">
        <v>364</v>
      </c>
      <c r="E12" s="10">
        <v>100</v>
      </c>
      <c r="F12" s="9">
        <v>226</v>
      </c>
      <c r="G12" s="26">
        <v>62.09</v>
      </c>
      <c r="H12" s="9">
        <v>138</v>
      </c>
      <c r="I12" s="26">
        <v>37.909999999999997</v>
      </c>
      <c r="J12" s="11">
        <v>864140768</v>
      </c>
      <c r="K12" s="10">
        <v>100</v>
      </c>
      <c r="L12" s="11">
        <v>630666868</v>
      </c>
      <c r="M12" s="26">
        <v>72.98</v>
      </c>
      <c r="N12" s="11">
        <v>233473900</v>
      </c>
      <c r="O12" s="26">
        <v>27.02</v>
      </c>
    </row>
    <row r="13" spans="1:15">
      <c r="A13" s="54" t="s">
        <v>19</v>
      </c>
      <c r="B13" s="54"/>
      <c r="C13" s="12" t="s">
        <v>20</v>
      </c>
      <c r="D13" s="9">
        <v>703</v>
      </c>
      <c r="E13" s="10">
        <v>100</v>
      </c>
      <c r="F13" s="9">
        <v>457</v>
      </c>
      <c r="G13" s="26">
        <v>65.010000000000005</v>
      </c>
      <c r="H13" s="9">
        <v>246</v>
      </c>
      <c r="I13" s="26">
        <v>34.99</v>
      </c>
      <c r="J13" s="11">
        <v>1552985828</v>
      </c>
      <c r="K13" s="10">
        <v>100</v>
      </c>
      <c r="L13" s="11">
        <v>1166815828</v>
      </c>
      <c r="M13" s="26">
        <v>75.13</v>
      </c>
      <c r="N13" s="11">
        <v>386170000</v>
      </c>
      <c r="O13" s="26">
        <v>24.87</v>
      </c>
    </row>
    <row r="14" spans="1:15">
      <c r="A14" s="54" t="s">
        <v>21</v>
      </c>
      <c r="B14" s="54"/>
      <c r="C14" s="12" t="s">
        <v>22</v>
      </c>
      <c r="D14" s="9">
        <v>267</v>
      </c>
      <c r="E14" s="10">
        <v>100</v>
      </c>
      <c r="F14" s="9">
        <v>193</v>
      </c>
      <c r="G14" s="26">
        <v>72.28</v>
      </c>
      <c r="H14" s="9">
        <v>74</v>
      </c>
      <c r="I14" s="26">
        <v>27.72</v>
      </c>
      <c r="J14" s="11">
        <v>523976888</v>
      </c>
      <c r="K14" s="10">
        <v>100</v>
      </c>
      <c r="L14" s="11">
        <v>390029000</v>
      </c>
      <c r="M14" s="26">
        <v>74.44</v>
      </c>
      <c r="N14" s="11">
        <v>133947888</v>
      </c>
      <c r="O14" s="26">
        <v>25.56</v>
      </c>
    </row>
    <row r="15" spans="1:15">
      <c r="A15" s="47" t="s">
        <v>23</v>
      </c>
      <c r="B15" s="47"/>
      <c r="C15" s="12" t="s">
        <v>24</v>
      </c>
      <c r="D15" s="9">
        <v>457</v>
      </c>
      <c r="E15" s="10">
        <v>100</v>
      </c>
      <c r="F15" s="9">
        <v>298</v>
      </c>
      <c r="G15" s="26">
        <v>65.209999999999994</v>
      </c>
      <c r="H15" s="9">
        <v>159</v>
      </c>
      <c r="I15" s="26">
        <v>34.79</v>
      </c>
      <c r="J15" s="11">
        <v>1661745888</v>
      </c>
      <c r="K15" s="10">
        <v>100</v>
      </c>
      <c r="L15" s="11">
        <v>1462418000</v>
      </c>
      <c r="M15" s="26">
        <v>88</v>
      </c>
      <c r="N15" s="11">
        <v>199327888</v>
      </c>
      <c r="O15" s="26">
        <v>12</v>
      </c>
    </row>
    <row r="16" spans="1:15">
      <c r="A16" s="54" t="s">
        <v>25</v>
      </c>
      <c r="B16" s="54"/>
      <c r="C16" s="12" t="s">
        <v>26</v>
      </c>
      <c r="D16" s="9">
        <v>47</v>
      </c>
      <c r="E16" s="10">
        <v>100</v>
      </c>
      <c r="F16" s="9">
        <v>31</v>
      </c>
      <c r="G16" s="26">
        <v>65.959999999999994</v>
      </c>
      <c r="H16" s="9">
        <v>16</v>
      </c>
      <c r="I16" s="26">
        <v>34.04</v>
      </c>
      <c r="J16" s="11">
        <v>141080000</v>
      </c>
      <c r="K16" s="10">
        <v>100</v>
      </c>
      <c r="L16" s="11">
        <v>128150000</v>
      </c>
      <c r="M16" s="26">
        <v>90.83</v>
      </c>
      <c r="N16" s="11">
        <v>12930000</v>
      </c>
      <c r="O16" s="26">
        <v>9.17</v>
      </c>
    </row>
    <row r="17" spans="1:15">
      <c r="A17" s="54" t="s">
        <v>27</v>
      </c>
      <c r="B17" s="54"/>
      <c r="C17" s="12" t="s">
        <v>28</v>
      </c>
      <c r="D17" s="9">
        <v>96</v>
      </c>
      <c r="E17" s="10">
        <v>100</v>
      </c>
      <c r="F17" s="9">
        <v>68</v>
      </c>
      <c r="G17" s="26">
        <v>70.83</v>
      </c>
      <c r="H17" s="9">
        <v>28</v>
      </c>
      <c r="I17" s="26">
        <v>29.17</v>
      </c>
      <c r="J17" s="11">
        <v>565803640</v>
      </c>
      <c r="K17" s="10">
        <v>100</v>
      </c>
      <c r="L17" s="11">
        <v>508923640</v>
      </c>
      <c r="M17" s="26">
        <v>89.95</v>
      </c>
      <c r="N17" s="11">
        <v>56880000</v>
      </c>
      <c r="O17" s="26">
        <v>10.050000000000001</v>
      </c>
    </row>
    <row r="18" spans="1:15">
      <c r="A18" s="54" t="s">
        <v>29</v>
      </c>
      <c r="B18" s="54"/>
      <c r="C18" s="12" t="s">
        <v>30</v>
      </c>
      <c r="D18" s="9">
        <v>44</v>
      </c>
      <c r="E18" s="10">
        <v>100</v>
      </c>
      <c r="F18" s="9">
        <v>27</v>
      </c>
      <c r="G18" s="26">
        <v>61.36</v>
      </c>
      <c r="H18" s="9">
        <v>17</v>
      </c>
      <c r="I18" s="26">
        <v>38.64</v>
      </c>
      <c r="J18" s="11">
        <v>115479100</v>
      </c>
      <c r="K18" s="10">
        <v>100</v>
      </c>
      <c r="L18" s="11">
        <v>79279100</v>
      </c>
      <c r="M18" s="26">
        <v>68.650000000000006</v>
      </c>
      <c r="N18" s="11">
        <v>36200000</v>
      </c>
      <c r="O18" s="26">
        <v>31.35</v>
      </c>
    </row>
    <row r="19" spans="1:15">
      <c r="A19" s="54" t="s">
        <v>31</v>
      </c>
      <c r="B19" s="54"/>
      <c r="C19" s="12" t="s">
        <v>32</v>
      </c>
      <c r="D19" s="9">
        <v>111</v>
      </c>
      <c r="E19" s="10">
        <v>100</v>
      </c>
      <c r="F19" s="9">
        <v>60</v>
      </c>
      <c r="G19" s="26">
        <v>54.05</v>
      </c>
      <c r="H19" s="9">
        <v>51</v>
      </c>
      <c r="I19" s="26">
        <v>45.95</v>
      </c>
      <c r="J19" s="11">
        <v>410416800</v>
      </c>
      <c r="K19" s="10">
        <v>100</v>
      </c>
      <c r="L19" s="11">
        <v>358496800</v>
      </c>
      <c r="M19" s="26">
        <v>87.35</v>
      </c>
      <c r="N19" s="11">
        <v>51920000</v>
      </c>
      <c r="O19" s="26">
        <v>12.65</v>
      </c>
    </row>
    <row r="20" spans="1:15">
      <c r="A20" s="54" t="s">
        <v>33</v>
      </c>
      <c r="B20" s="54"/>
      <c r="C20" s="12" t="s">
        <v>34</v>
      </c>
      <c r="D20" s="9">
        <v>34</v>
      </c>
      <c r="E20" s="10">
        <v>100</v>
      </c>
      <c r="F20" s="9">
        <v>28</v>
      </c>
      <c r="G20" s="26">
        <v>82.35</v>
      </c>
      <c r="H20" s="9">
        <v>6</v>
      </c>
      <c r="I20" s="26">
        <v>17.649999999999999</v>
      </c>
      <c r="J20" s="11">
        <v>98550000</v>
      </c>
      <c r="K20" s="10">
        <v>100</v>
      </c>
      <c r="L20" s="11">
        <v>83450000</v>
      </c>
      <c r="M20" s="26">
        <v>84.68</v>
      </c>
      <c r="N20" s="11">
        <v>15100000</v>
      </c>
      <c r="O20" s="26">
        <v>15.32</v>
      </c>
    </row>
    <row r="21" spans="1:15">
      <c r="A21" s="54" t="s">
        <v>35</v>
      </c>
      <c r="B21" s="54"/>
      <c r="C21" s="12" t="s">
        <v>36</v>
      </c>
      <c r="D21" s="9">
        <v>44</v>
      </c>
      <c r="E21" s="10">
        <v>100</v>
      </c>
      <c r="F21" s="9">
        <v>29</v>
      </c>
      <c r="G21" s="26">
        <v>65.91</v>
      </c>
      <c r="H21" s="9">
        <v>15</v>
      </c>
      <c r="I21" s="26">
        <v>34.090000000000003</v>
      </c>
      <c r="J21" s="11">
        <v>236178999</v>
      </c>
      <c r="K21" s="10">
        <v>100</v>
      </c>
      <c r="L21" s="11">
        <v>162688999</v>
      </c>
      <c r="M21" s="26">
        <v>68.88</v>
      </c>
      <c r="N21" s="11">
        <v>73490000</v>
      </c>
      <c r="O21" s="26">
        <v>31.12</v>
      </c>
    </row>
    <row r="22" spans="1:15">
      <c r="A22" s="54" t="s">
        <v>37</v>
      </c>
      <c r="B22" s="54"/>
      <c r="C22" s="12" t="s">
        <v>38</v>
      </c>
      <c r="D22" s="9">
        <v>26</v>
      </c>
      <c r="E22" s="10">
        <v>100</v>
      </c>
      <c r="F22" s="9">
        <v>18</v>
      </c>
      <c r="G22" s="26">
        <v>69.23</v>
      </c>
      <c r="H22" s="9">
        <v>8</v>
      </c>
      <c r="I22" s="26">
        <v>30.77</v>
      </c>
      <c r="J22" s="11">
        <v>48100000</v>
      </c>
      <c r="K22" s="10">
        <v>100</v>
      </c>
      <c r="L22" s="11">
        <v>40600000</v>
      </c>
      <c r="M22" s="26">
        <v>84.41</v>
      </c>
      <c r="N22" s="11">
        <v>7500000</v>
      </c>
      <c r="O22" s="26">
        <v>15.59</v>
      </c>
    </row>
    <row r="23" spans="1:15">
      <c r="A23" s="54" t="s">
        <v>39</v>
      </c>
      <c r="B23" s="54"/>
      <c r="C23" s="12" t="s">
        <v>40</v>
      </c>
      <c r="D23" s="9">
        <v>65</v>
      </c>
      <c r="E23" s="10">
        <v>100</v>
      </c>
      <c r="F23" s="9">
        <v>39</v>
      </c>
      <c r="G23" s="26">
        <v>60</v>
      </c>
      <c r="H23" s="9">
        <v>26</v>
      </c>
      <c r="I23" s="26">
        <v>40</v>
      </c>
      <c r="J23" s="11">
        <v>148943471</v>
      </c>
      <c r="K23" s="10">
        <v>100</v>
      </c>
      <c r="L23" s="11">
        <v>113332471</v>
      </c>
      <c r="M23" s="26">
        <v>76.09</v>
      </c>
      <c r="N23" s="11">
        <v>35611000</v>
      </c>
      <c r="O23" s="26">
        <v>23.91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6</v>
      </c>
      <c r="G24" s="26">
        <v>50</v>
      </c>
      <c r="H24" s="9">
        <v>6</v>
      </c>
      <c r="I24" s="26">
        <v>50</v>
      </c>
      <c r="J24" s="11">
        <v>12140000</v>
      </c>
      <c r="K24" s="10">
        <v>100</v>
      </c>
      <c r="L24" s="11">
        <v>9650000</v>
      </c>
      <c r="M24" s="26">
        <v>79.489999999999995</v>
      </c>
      <c r="N24" s="11">
        <v>2490000</v>
      </c>
      <c r="O24" s="26">
        <v>20.51</v>
      </c>
    </row>
    <row r="25" spans="1:15">
      <c r="A25" s="54" t="s">
        <v>43</v>
      </c>
      <c r="B25" s="54"/>
      <c r="C25" s="12" t="s">
        <v>44</v>
      </c>
      <c r="D25" s="9">
        <v>18</v>
      </c>
      <c r="E25" s="10">
        <v>100</v>
      </c>
      <c r="F25" s="9">
        <v>13</v>
      </c>
      <c r="G25" s="26">
        <v>72.22</v>
      </c>
      <c r="H25" s="9">
        <v>5</v>
      </c>
      <c r="I25" s="26">
        <v>27.78</v>
      </c>
      <c r="J25" s="11">
        <v>37810000</v>
      </c>
      <c r="K25" s="10">
        <v>100</v>
      </c>
      <c r="L25" s="11">
        <v>26460000</v>
      </c>
      <c r="M25" s="26">
        <v>69.98</v>
      </c>
      <c r="N25" s="11">
        <v>11350000</v>
      </c>
      <c r="O25" s="26">
        <v>30.02</v>
      </c>
    </row>
    <row r="26" spans="1:15">
      <c r="A26" s="54" t="s">
        <v>45</v>
      </c>
      <c r="B26" s="54"/>
      <c r="C26" s="12" t="s">
        <v>46</v>
      </c>
      <c r="D26" s="9">
        <v>8</v>
      </c>
      <c r="E26" s="10">
        <v>100</v>
      </c>
      <c r="F26" s="9">
        <v>7</v>
      </c>
      <c r="G26" s="26">
        <v>87.5</v>
      </c>
      <c r="H26" s="9">
        <v>1</v>
      </c>
      <c r="I26" s="26">
        <v>12.5</v>
      </c>
      <c r="J26" s="11">
        <v>23505000</v>
      </c>
      <c r="K26" s="10">
        <v>100</v>
      </c>
      <c r="L26" s="11">
        <v>17505000</v>
      </c>
      <c r="M26" s="26">
        <v>74.47</v>
      </c>
      <c r="N26" s="11">
        <v>6000000</v>
      </c>
      <c r="O26" s="26">
        <v>25.53</v>
      </c>
    </row>
    <row r="27" spans="1:15">
      <c r="A27" s="54" t="s">
        <v>47</v>
      </c>
      <c r="B27" s="54"/>
      <c r="C27" s="12" t="s">
        <v>48</v>
      </c>
      <c r="D27" s="9">
        <v>21</v>
      </c>
      <c r="E27" s="10">
        <v>100</v>
      </c>
      <c r="F27" s="9">
        <v>11</v>
      </c>
      <c r="G27" s="26">
        <v>52.38</v>
      </c>
      <c r="H27" s="9">
        <v>10</v>
      </c>
      <c r="I27" s="26">
        <v>47.62</v>
      </c>
      <c r="J27" s="11">
        <v>17910000</v>
      </c>
      <c r="K27" s="10">
        <v>100</v>
      </c>
      <c r="L27" s="11">
        <v>6110000</v>
      </c>
      <c r="M27" s="26">
        <v>34.119999999999997</v>
      </c>
      <c r="N27" s="11">
        <v>11800000</v>
      </c>
      <c r="O27" s="26">
        <v>65.88</v>
      </c>
    </row>
    <row r="28" spans="1:15">
      <c r="A28" s="54" t="s">
        <v>49</v>
      </c>
      <c r="B28" s="54"/>
      <c r="C28" s="12" t="s">
        <v>50</v>
      </c>
      <c r="D28" s="9">
        <v>78</v>
      </c>
      <c r="E28" s="10">
        <v>100</v>
      </c>
      <c r="F28" s="9">
        <v>53</v>
      </c>
      <c r="G28" s="26">
        <v>67.95</v>
      </c>
      <c r="H28" s="9">
        <v>25</v>
      </c>
      <c r="I28" s="26">
        <v>32.049999999999997</v>
      </c>
      <c r="J28" s="11">
        <v>292303615</v>
      </c>
      <c r="K28" s="10">
        <v>100</v>
      </c>
      <c r="L28" s="11">
        <v>264953615</v>
      </c>
      <c r="M28" s="26">
        <v>90.64</v>
      </c>
      <c r="N28" s="11">
        <v>27350000</v>
      </c>
      <c r="O28" s="26">
        <v>9.36</v>
      </c>
    </row>
    <row r="29" spans="1:15">
      <c r="A29" s="54" t="s">
        <v>51</v>
      </c>
      <c r="B29" s="54"/>
      <c r="C29" s="12" t="s">
        <v>52</v>
      </c>
      <c r="D29" s="9">
        <v>48</v>
      </c>
      <c r="E29" s="10">
        <v>100</v>
      </c>
      <c r="F29" s="9">
        <v>30</v>
      </c>
      <c r="G29" s="26">
        <v>62.5</v>
      </c>
      <c r="H29" s="9">
        <v>18</v>
      </c>
      <c r="I29" s="26">
        <v>37.5</v>
      </c>
      <c r="J29" s="11">
        <v>129882000</v>
      </c>
      <c r="K29" s="10">
        <v>100</v>
      </c>
      <c r="L29" s="11">
        <v>97932000</v>
      </c>
      <c r="M29" s="26">
        <v>75.400000000000006</v>
      </c>
      <c r="N29" s="11">
        <v>31950000</v>
      </c>
      <c r="O29" s="26">
        <v>24.6</v>
      </c>
    </row>
    <row r="30" spans="1:15">
      <c r="A30" s="47" t="s">
        <v>53</v>
      </c>
      <c r="B30" s="47"/>
      <c r="C30" s="12" t="s">
        <v>54</v>
      </c>
      <c r="D30" s="9">
        <v>15</v>
      </c>
      <c r="E30" s="10">
        <v>100</v>
      </c>
      <c r="F30" s="9">
        <v>9</v>
      </c>
      <c r="G30" s="26">
        <v>60</v>
      </c>
      <c r="H30" s="9">
        <v>6</v>
      </c>
      <c r="I30" s="26">
        <v>40</v>
      </c>
      <c r="J30" s="11">
        <v>20815000</v>
      </c>
      <c r="K30" s="10">
        <v>100</v>
      </c>
      <c r="L30" s="11">
        <v>18506000</v>
      </c>
      <c r="M30" s="26">
        <v>88.91</v>
      </c>
      <c r="N30" s="11">
        <v>2309000</v>
      </c>
      <c r="O30" s="26">
        <v>11.09</v>
      </c>
    </row>
    <row r="31" spans="1:15">
      <c r="A31" s="68" t="s">
        <v>55</v>
      </c>
      <c r="B31" s="68"/>
      <c r="C31" s="13" t="s">
        <v>56</v>
      </c>
      <c r="D31" s="9">
        <v>13</v>
      </c>
      <c r="E31" s="10">
        <v>100</v>
      </c>
      <c r="F31" s="9">
        <v>7</v>
      </c>
      <c r="G31" s="26">
        <v>53.85</v>
      </c>
      <c r="H31" s="9">
        <v>6</v>
      </c>
      <c r="I31" s="26">
        <v>46.15</v>
      </c>
      <c r="J31" s="11">
        <v>16915000</v>
      </c>
      <c r="K31" s="10">
        <v>100</v>
      </c>
      <c r="L31" s="11">
        <v>14606000</v>
      </c>
      <c r="M31" s="26">
        <v>86.35</v>
      </c>
      <c r="N31" s="9">
        <v>2309000</v>
      </c>
      <c r="O31" s="26">
        <v>13.65</v>
      </c>
    </row>
    <row r="32" spans="1:15">
      <c r="A32" s="75" t="s">
        <v>57</v>
      </c>
      <c r="B32" s="75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3900000</v>
      </c>
      <c r="K32" s="10">
        <v>100</v>
      </c>
      <c r="L32" s="11">
        <v>3900000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6092-823A-44AC-B553-F15EDF569122}">
  <dimension ref="A1:P44"/>
  <sheetViews>
    <sheetView zoomScaleNormal="100"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6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3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5359</v>
      </c>
      <c r="E8" s="10">
        <v>100</v>
      </c>
      <c r="F8" s="9">
        <v>3460</v>
      </c>
      <c r="G8" s="26">
        <v>64.56</v>
      </c>
      <c r="H8" s="9">
        <v>1899</v>
      </c>
      <c r="I8" s="26">
        <v>35.44</v>
      </c>
      <c r="J8" s="11">
        <v>18030184999</v>
      </c>
      <c r="K8" s="10">
        <v>100</v>
      </c>
      <c r="L8" s="11">
        <v>10556337431</v>
      </c>
      <c r="M8" s="26">
        <v>58.55</v>
      </c>
      <c r="N8" s="11">
        <v>7473847568</v>
      </c>
      <c r="O8" s="26">
        <v>41.45</v>
      </c>
    </row>
    <row r="9" spans="1:15">
      <c r="A9" s="47" t="s">
        <v>11</v>
      </c>
      <c r="B9" s="47"/>
      <c r="C9" s="12" t="s">
        <v>12</v>
      </c>
      <c r="D9" s="9">
        <v>5346</v>
      </c>
      <c r="E9" s="10">
        <v>100</v>
      </c>
      <c r="F9" s="9">
        <v>3454</v>
      </c>
      <c r="G9" s="26">
        <v>64.61</v>
      </c>
      <c r="H9" s="9">
        <v>1892</v>
      </c>
      <c r="I9" s="26">
        <v>35.39</v>
      </c>
      <c r="J9" s="11">
        <v>18015184999</v>
      </c>
      <c r="K9" s="10">
        <v>100</v>
      </c>
      <c r="L9" s="11">
        <v>10547737431</v>
      </c>
      <c r="M9" s="26">
        <v>58.55</v>
      </c>
      <c r="N9" s="11">
        <v>7467447568</v>
      </c>
      <c r="O9" s="26">
        <v>41.45</v>
      </c>
    </row>
    <row r="10" spans="1:15">
      <c r="A10" s="54" t="s">
        <v>13</v>
      </c>
      <c r="B10" s="54"/>
      <c r="C10" s="12" t="s">
        <v>14</v>
      </c>
      <c r="D10" s="9">
        <v>963</v>
      </c>
      <c r="E10" s="10">
        <v>100</v>
      </c>
      <c r="F10" s="9">
        <v>617</v>
      </c>
      <c r="G10" s="26">
        <v>64.069999999999993</v>
      </c>
      <c r="H10" s="9">
        <v>346</v>
      </c>
      <c r="I10" s="26">
        <v>35.93</v>
      </c>
      <c r="J10" s="11">
        <v>2413698009</v>
      </c>
      <c r="K10" s="10">
        <v>100</v>
      </c>
      <c r="L10" s="11">
        <v>1466830750</v>
      </c>
      <c r="M10" s="26">
        <v>60.77</v>
      </c>
      <c r="N10" s="11">
        <v>946867259</v>
      </c>
      <c r="O10" s="26">
        <v>39.229999999999997</v>
      </c>
    </row>
    <row r="11" spans="1:15">
      <c r="A11" s="54" t="s">
        <v>15</v>
      </c>
      <c r="B11" s="54"/>
      <c r="C11" s="12" t="s">
        <v>16</v>
      </c>
      <c r="D11" s="9">
        <v>1181</v>
      </c>
      <c r="E11" s="10">
        <v>100</v>
      </c>
      <c r="F11" s="9">
        <v>720</v>
      </c>
      <c r="G11" s="26">
        <v>60.97</v>
      </c>
      <c r="H11" s="9">
        <v>461</v>
      </c>
      <c r="I11" s="26">
        <v>39.03</v>
      </c>
      <c r="J11" s="11">
        <v>6832673331</v>
      </c>
      <c r="K11" s="10">
        <v>100</v>
      </c>
      <c r="L11" s="11">
        <v>2724875166</v>
      </c>
      <c r="M11" s="26">
        <v>39.880000000000003</v>
      </c>
      <c r="N11" s="11">
        <v>4107798165</v>
      </c>
      <c r="O11" s="26">
        <v>60.12</v>
      </c>
    </row>
    <row r="12" spans="1:15">
      <c r="A12" s="54" t="s">
        <v>17</v>
      </c>
      <c r="B12" s="54"/>
      <c r="C12" s="12" t="s">
        <v>18</v>
      </c>
      <c r="D12" s="9">
        <v>507</v>
      </c>
      <c r="E12" s="10">
        <v>100</v>
      </c>
      <c r="F12" s="9">
        <v>323</v>
      </c>
      <c r="G12" s="26">
        <v>63.71</v>
      </c>
      <c r="H12" s="9">
        <v>184</v>
      </c>
      <c r="I12" s="26">
        <v>36.29</v>
      </c>
      <c r="J12" s="11">
        <v>2444319888</v>
      </c>
      <c r="K12" s="10">
        <v>100</v>
      </c>
      <c r="L12" s="11">
        <v>1787107000</v>
      </c>
      <c r="M12" s="26">
        <v>73.11</v>
      </c>
      <c r="N12" s="11">
        <v>657212888</v>
      </c>
      <c r="O12" s="26">
        <v>26.89</v>
      </c>
    </row>
    <row r="13" spans="1:15">
      <c r="A13" s="54" t="s">
        <v>19</v>
      </c>
      <c r="B13" s="54"/>
      <c r="C13" s="12" t="s">
        <v>20</v>
      </c>
      <c r="D13" s="9">
        <v>898</v>
      </c>
      <c r="E13" s="10">
        <v>100</v>
      </c>
      <c r="F13" s="9">
        <v>599</v>
      </c>
      <c r="G13" s="26">
        <v>66.7</v>
      </c>
      <c r="H13" s="9">
        <v>299</v>
      </c>
      <c r="I13" s="26">
        <v>33.299999999999997</v>
      </c>
      <c r="J13" s="11">
        <v>1904874909</v>
      </c>
      <c r="K13" s="10">
        <v>100</v>
      </c>
      <c r="L13" s="11">
        <v>1404174205</v>
      </c>
      <c r="M13" s="26">
        <v>73.709999999999994</v>
      </c>
      <c r="N13" s="11">
        <v>500700704</v>
      </c>
      <c r="O13" s="26">
        <v>26.29</v>
      </c>
    </row>
    <row r="14" spans="1:15">
      <c r="A14" s="54" t="s">
        <v>21</v>
      </c>
      <c r="B14" s="54"/>
      <c r="C14" s="12" t="s">
        <v>22</v>
      </c>
      <c r="D14" s="9">
        <v>333</v>
      </c>
      <c r="E14" s="10">
        <v>100</v>
      </c>
      <c r="F14" s="9">
        <v>224</v>
      </c>
      <c r="G14" s="26">
        <v>67.27</v>
      </c>
      <c r="H14" s="9">
        <v>109</v>
      </c>
      <c r="I14" s="26">
        <v>32.729999999999997</v>
      </c>
      <c r="J14" s="11">
        <v>712627800</v>
      </c>
      <c r="K14" s="10">
        <v>100</v>
      </c>
      <c r="L14" s="11">
        <v>456807800</v>
      </c>
      <c r="M14" s="26">
        <v>64.099999999999994</v>
      </c>
      <c r="N14" s="11">
        <v>255820000</v>
      </c>
      <c r="O14" s="26">
        <v>35.9</v>
      </c>
    </row>
    <row r="15" spans="1:15">
      <c r="A15" s="47" t="s">
        <v>23</v>
      </c>
      <c r="B15" s="47"/>
      <c r="C15" s="12" t="s">
        <v>24</v>
      </c>
      <c r="D15" s="9">
        <v>548</v>
      </c>
      <c r="E15" s="10">
        <v>100</v>
      </c>
      <c r="F15" s="9">
        <v>363</v>
      </c>
      <c r="G15" s="26">
        <v>66.239999999999995</v>
      </c>
      <c r="H15" s="9">
        <v>185</v>
      </c>
      <c r="I15" s="26">
        <v>33.76</v>
      </c>
      <c r="J15" s="11">
        <v>1205957776</v>
      </c>
      <c r="K15" s="10">
        <v>100</v>
      </c>
      <c r="L15" s="11">
        <v>879134888</v>
      </c>
      <c r="M15" s="26">
        <v>72.900000000000006</v>
      </c>
      <c r="N15" s="11">
        <v>326822888</v>
      </c>
      <c r="O15" s="26">
        <v>27.1</v>
      </c>
    </row>
    <row r="16" spans="1:15">
      <c r="A16" s="54" t="s">
        <v>25</v>
      </c>
      <c r="B16" s="54"/>
      <c r="C16" s="12" t="s">
        <v>26</v>
      </c>
      <c r="D16" s="9">
        <v>63</v>
      </c>
      <c r="E16" s="10">
        <v>100</v>
      </c>
      <c r="F16" s="9">
        <v>47</v>
      </c>
      <c r="G16" s="26">
        <v>74.599999999999994</v>
      </c>
      <c r="H16" s="9">
        <v>16</v>
      </c>
      <c r="I16" s="26">
        <v>25.4</v>
      </c>
      <c r="J16" s="11">
        <v>218590000</v>
      </c>
      <c r="K16" s="10">
        <v>100</v>
      </c>
      <c r="L16" s="11">
        <v>122340000</v>
      </c>
      <c r="M16" s="26">
        <v>55.97</v>
      </c>
      <c r="N16" s="11">
        <v>96250000</v>
      </c>
      <c r="O16" s="26">
        <v>44.03</v>
      </c>
    </row>
    <row r="17" spans="1:15">
      <c r="A17" s="54" t="s">
        <v>27</v>
      </c>
      <c r="B17" s="54"/>
      <c r="C17" s="12" t="s">
        <v>28</v>
      </c>
      <c r="D17" s="9">
        <v>129</v>
      </c>
      <c r="E17" s="10">
        <v>100</v>
      </c>
      <c r="F17" s="9">
        <v>82</v>
      </c>
      <c r="G17" s="26">
        <v>63.57</v>
      </c>
      <c r="H17" s="9">
        <v>47</v>
      </c>
      <c r="I17" s="26">
        <v>36.43</v>
      </c>
      <c r="J17" s="11">
        <v>408032000</v>
      </c>
      <c r="K17" s="10">
        <v>100</v>
      </c>
      <c r="L17" s="11">
        <v>289849000</v>
      </c>
      <c r="M17" s="26">
        <v>71.040000000000006</v>
      </c>
      <c r="N17" s="11">
        <v>118183000</v>
      </c>
      <c r="O17" s="26">
        <v>28.96</v>
      </c>
    </row>
    <row r="18" spans="1:15">
      <c r="A18" s="54" t="s">
        <v>29</v>
      </c>
      <c r="B18" s="54"/>
      <c r="C18" s="12" t="s">
        <v>30</v>
      </c>
      <c r="D18" s="9">
        <v>64</v>
      </c>
      <c r="E18" s="10">
        <v>100</v>
      </c>
      <c r="F18" s="9">
        <v>55</v>
      </c>
      <c r="G18" s="26">
        <v>85.94</v>
      </c>
      <c r="H18" s="9">
        <v>9</v>
      </c>
      <c r="I18" s="26">
        <v>14.06</v>
      </c>
      <c r="J18" s="11">
        <v>114820000</v>
      </c>
      <c r="K18" s="10">
        <v>100</v>
      </c>
      <c r="L18" s="11">
        <v>105720000</v>
      </c>
      <c r="M18" s="26">
        <v>92.07</v>
      </c>
      <c r="N18" s="11">
        <v>9100000</v>
      </c>
      <c r="O18" s="26">
        <v>7.93</v>
      </c>
    </row>
    <row r="19" spans="1:15">
      <c r="A19" s="54" t="s">
        <v>31</v>
      </c>
      <c r="B19" s="54"/>
      <c r="C19" s="12" t="s">
        <v>32</v>
      </c>
      <c r="D19" s="9">
        <v>187</v>
      </c>
      <c r="E19" s="10">
        <v>100</v>
      </c>
      <c r="F19" s="9">
        <v>118</v>
      </c>
      <c r="G19" s="26">
        <v>63.1</v>
      </c>
      <c r="H19" s="9">
        <v>69</v>
      </c>
      <c r="I19" s="26">
        <v>36.9</v>
      </c>
      <c r="J19" s="11">
        <v>339051000</v>
      </c>
      <c r="K19" s="10">
        <v>100</v>
      </c>
      <c r="L19" s="11">
        <v>173101000</v>
      </c>
      <c r="M19" s="26">
        <v>51.05</v>
      </c>
      <c r="N19" s="11">
        <v>165950000</v>
      </c>
      <c r="O19" s="26">
        <v>48.95</v>
      </c>
    </row>
    <row r="20" spans="1:15">
      <c r="A20" s="54" t="s">
        <v>33</v>
      </c>
      <c r="B20" s="54"/>
      <c r="C20" s="12" t="s">
        <v>34</v>
      </c>
      <c r="D20" s="9">
        <v>37</v>
      </c>
      <c r="E20" s="10">
        <v>100</v>
      </c>
      <c r="F20" s="9">
        <v>20</v>
      </c>
      <c r="G20" s="26">
        <v>54.05</v>
      </c>
      <c r="H20" s="9">
        <v>17</v>
      </c>
      <c r="I20" s="26">
        <v>45.95</v>
      </c>
      <c r="J20" s="11">
        <v>63450000</v>
      </c>
      <c r="K20" s="10">
        <v>100</v>
      </c>
      <c r="L20" s="11">
        <v>50850000</v>
      </c>
      <c r="M20" s="26">
        <v>80.14</v>
      </c>
      <c r="N20" s="11">
        <v>12600000</v>
      </c>
      <c r="O20" s="26">
        <v>19.86</v>
      </c>
    </row>
    <row r="21" spans="1:15">
      <c r="A21" s="54" t="s">
        <v>35</v>
      </c>
      <c r="B21" s="54"/>
      <c r="C21" s="12" t="s">
        <v>36</v>
      </c>
      <c r="D21" s="9">
        <v>62</v>
      </c>
      <c r="E21" s="10">
        <v>100</v>
      </c>
      <c r="F21" s="9">
        <v>40</v>
      </c>
      <c r="G21" s="26">
        <v>64.52</v>
      </c>
      <c r="H21" s="9">
        <v>22</v>
      </c>
      <c r="I21" s="26">
        <v>35.479999999999997</v>
      </c>
      <c r="J21" s="11">
        <v>136700000</v>
      </c>
      <c r="K21" s="10">
        <v>100</v>
      </c>
      <c r="L21" s="11">
        <v>93200000</v>
      </c>
      <c r="M21" s="26">
        <v>68.180000000000007</v>
      </c>
      <c r="N21" s="11">
        <v>43500000</v>
      </c>
      <c r="O21" s="26">
        <v>31.82</v>
      </c>
    </row>
    <row r="22" spans="1:15">
      <c r="A22" s="54" t="s">
        <v>37</v>
      </c>
      <c r="B22" s="54"/>
      <c r="C22" s="12" t="s">
        <v>38</v>
      </c>
      <c r="D22" s="9">
        <v>40</v>
      </c>
      <c r="E22" s="10">
        <v>100</v>
      </c>
      <c r="F22" s="9">
        <v>23</v>
      </c>
      <c r="G22" s="26">
        <v>57.5</v>
      </c>
      <c r="H22" s="9">
        <v>17</v>
      </c>
      <c r="I22" s="26">
        <v>42.5</v>
      </c>
      <c r="J22" s="11">
        <v>89900000</v>
      </c>
      <c r="K22" s="10">
        <v>100</v>
      </c>
      <c r="L22" s="11">
        <v>72300000</v>
      </c>
      <c r="M22" s="26">
        <v>80.42</v>
      </c>
      <c r="N22" s="11">
        <v>17600000</v>
      </c>
      <c r="O22" s="26">
        <v>19.579999999999998</v>
      </c>
    </row>
    <row r="23" spans="1:15">
      <c r="A23" s="54" t="s">
        <v>39</v>
      </c>
      <c r="B23" s="54"/>
      <c r="C23" s="12" t="s">
        <v>40</v>
      </c>
      <c r="D23" s="9">
        <v>63</v>
      </c>
      <c r="E23" s="10">
        <v>100</v>
      </c>
      <c r="F23" s="9">
        <v>38</v>
      </c>
      <c r="G23" s="26">
        <v>60.32</v>
      </c>
      <c r="H23" s="9">
        <v>25</v>
      </c>
      <c r="I23" s="26">
        <v>39.68</v>
      </c>
      <c r="J23" s="11">
        <v>67493000</v>
      </c>
      <c r="K23" s="10">
        <v>100</v>
      </c>
      <c r="L23" s="11">
        <v>43171000</v>
      </c>
      <c r="M23" s="26">
        <v>63.96</v>
      </c>
      <c r="N23" s="11">
        <v>24322000</v>
      </c>
      <c r="O23" s="26">
        <v>36.04</v>
      </c>
    </row>
    <row r="24" spans="1:15">
      <c r="A24" s="54" t="s">
        <v>41</v>
      </c>
      <c r="B24" s="54"/>
      <c r="C24" s="12" t="s">
        <v>42</v>
      </c>
      <c r="D24" s="9">
        <v>24</v>
      </c>
      <c r="E24" s="10">
        <v>100</v>
      </c>
      <c r="F24" s="9">
        <v>16</v>
      </c>
      <c r="G24" s="26">
        <v>66.67</v>
      </c>
      <c r="H24" s="9">
        <v>8</v>
      </c>
      <c r="I24" s="26">
        <v>33.33</v>
      </c>
      <c r="J24" s="11">
        <v>20430000</v>
      </c>
      <c r="K24" s="10">
        <v>100</v>
      </c>
      <c r="L24" s="11">
        <v>14880000</v>
      </c>
      <c r="M24" s="26">
        <v>72.83</v>
      </c>
      <c r="N24" s="11">
        <v>5550000</v>
      </c>
      <c r="O24" s="26">
        <v>27.17</v>
      </c>
    </row>
    <row r="25" spans="1:15">
      <c r="A25" s="54" t="s">
        <v>43</v>
      </c>
      <c r="B25" s="54"/>
      <c r="C25" s="12" t="s">
        <v>44</v>
      </c>
      <c r="D25" s="9">
        <v>24</v>
      </c>
      <c r="E25" s="10">
        <v>100</v>
      </c>
      <c r="F25" s="9">
        <v>19</v>
      </c>
      <c r="G25" s="26">
        <v>79.17</v>
      </c>
      <c r="H25" s="9">
        <v>5</v>
      </c>
      <c r="I25" s="26">
        <v>20.83</v>
      </c>
      <c r="J25" s="11">
        <v>30782500</v>
      </c>
      <c r="K25" s="10">
        <v>100</v>
      </c>
      <c r="L25" s="11">
        <v>28582500</v>
      </c>
      <c r="M25" s="26">
        <v>92.85</v>
      </c>
      <c r="N25" s="11">
        <v>2200000</v>
      </c>
      <c r="O25" s="26">
        <v>7.15</v>
      </c>
    </row>
    <row r="26" spans="1:15">
      <c r="A26" s="54" t="s">
        <v>45</v>
      </c>
      <c r="B26" s="54"/>
      <c r="C26" s="12" t="s">
        <v>46</v>
      </c>
      <c r="D26" s="9">
        <v>8</v>
      </c>
      <c r="E26" s="10">
        <v>100</v>
      </c>
      <c r="F26" s="9">
        <v>6</v>
      </c>
      <c r="G26" s="26">
        <v>75</v>
      </c>
      <c r="H26" s="9">
        <v>2</v>
      </c>
      <c r="I26" s="26">
        <v>25</v>
      </c>
      <c r="J26" s="11">
        <v>18300000</v>
      </c>
      <c r="K26" s="10">
        <v>100</v>
      </c>
      <c r="L26" s="11">
        <v>12800000</v>
      </c>
      <c r="M26" s="26">
        <v>69.95</v>
      </c>
      <c r="N26" s="11">
        <v>5500000</v>
      </c>
      <c r="O26" s="26">
        <v>30.05</v>
      </c>
    </row>
    <row r="27" spans="1:15">
      <c r="A27" s="54" t="s">
        <v>47</v>
      </c>
      <c r="B27" s="54"/>
      <c r="C27" s="12" t="s">
        <v>48</v>
      </c>
      <c r="D27" s="9">
        <v>47</v>
      </c>
      <c r="E27" s="10">
        <v>100</v>
      </c>
      <c r="F27" s="9">
        <v>31</v>
      </c>
      <c r="G27" s="26">
        <v>65.959999999999994</v>
      </c>
      <c r="H27" s="9">
        <v>16</v>
      </c>
      <c r="I27" s="26">
        <v>34.04</v>
      </c>
      <c r="J27" s="11">
        <v>50128800</v>
      </c>
      <c r="K27" s="10">
        <v>100</v>
      </c>
      <c r="L27" s="11">
        <v>39788800</v>
      </c>
      <c r="M27" s="26">
        <v>79.37</v>
      </c>
      <c r="N27" s="11">
        <v>10340000</v>
      </c>
      <c r="O27" s="26">
        <v>20.63</v>
      </c>
    </row>
    <row r="28" spans="1:15">
      <c r="A28" s="54" t="s">
        <v>49</v>
      </c>
      <c r="B28" s="54"/>
      <c r="C28" s="12" t="s">
        <v>50</v>
      </c>
      <c r="D28" s="9">
        <v>115</v>
      </c>
      <c r="E28" s="10">
        <v>100</v>
      </c>
      <c r="F28" s="9">
        <v>82</v>
      </c>
      <c r="G28" s="26">
        <v>71.3</v>
      </c>
      <c r="H28" s="9">
        <v>33</v>
      </c>
      <c r="I28" s="26">
        <v>28.7</v>
      </c>
      <c r="J28" s="11">
        <v>688763100</v>
      </c>
      <c r="K28" s="10">
        <v>100</v>
      </c>
      <c r="L28" s="11">
        <v>615123100</v>
      </c>
      <c r="M28" s="26">
        <v>89.31</v>
      </c>
      <c r="N28" s="11">
        <v>73640000</v>
      </c>
      <c r="O28" s="26">
        <v>10.69</v>
      </c>
    </row>
    <row r="29" spans="1:15">
      <c r="A29" s="54" t="s">
        <v>51</v>
      </c>
      <c r="B29" s="54"/>
      <c r="C29" s="12" t="s">
        <v>52</v>
      </c>
      <c r="D29" s="9">
        <v>53</v>
      </c>
      <c r="E29" s="10">
        <v>100</v>
      </c>
      <c r="F29" s="9">
        <v>31</v>
      </c>
      <c r="G29" s="26">
        <v>58.49</v>
      </c>
      <c r="H29" s="9">
        <v>22</v>
      </c>
      <c r="I29" s="26">
        <v>41.51</v>
      </c>
      <c r="J29" s="11">
        <v>254592886</v>
      </c>
      <c r="K29" s="10">
        <v>100</v>
      </c>
      <c r="L29" s="11">
        <v>167102222</v>
      </c>
      <c r="M29" s="26">
        <v>65.64</v>
      </c>
      <c r="N29" s="11">
        <v>87490664</v>
      </c>
      <c r="O29" s="26">
        <v>34.36</v>
      </c>
    </row>
    <row r="30" spans="1:15">
      <c r="A30" s="47" t="s">
        <v>53</v>
      </c>
      <c r="B30" s="47"/>
      <c r="C30" s="12" t="s">
        <v>54</v>
      </c>
      <c r="D30" s="9">
        <v>13</v>
      </c>
      <c r="E30" s="10">
        <v>100</v>
      </c>
      <c r="F30" s="9">
        <v>6</v>
      </c>
      <c r="G30" s="26">
        <v>46.15</v>
      </c>
      <c r="H30" s="9">
        <v>7</v>
      </c>
      <c r="I30" s="26">
        <v>53.85</v>
      </c>
      <c r="J30" s="11">
        <v>15000000</v>
      </c>
      <c r="K30" s="10">
        <v>100</v>
      </c>
      <c r="L30" s="11">
        <v>8600000</v>
      </c>
      <c r="M30" s="26">
        <v>57.33</v>
      </c>
      <c r="N30" s="11">
        <v>6400000</v>
      </c>
      <c r="O30" s="26">
        <v>42.67</v>
      </c>
    </row>
    <row r="31" spans="1:15">
      <c r="A31" s="68" t="s">
        <v>55</v>
      </c>
      <c r="B31" s="68"/>
      <c r="C31" s="13" t="s">
        <v>56</v>
      </c>
      <c r="D31" s="9">
        <v>12</v>
      </c>
      <c r="E31" s="10">
        <v>100</v>
      </c>
      <c r="F31" s="9">
        <v>6</v>
      </c>
      <c r="G31" s="26">
        <v>50</v>
      </c>
      <c r="H31" s="9">
        <v>6</v>
      </c>
      <c r="I31" s="26">
        <v>50</v>
      </c>
      <c r="J31" s="11">
        <v>13800000</v>
      </c>
      <c r="K31" s="10">
        <v>100</v>
      </c>
      <c r="L31" s="11">
        <v>8600000</v>
      </c>
      <c r="M31" s="26">
        <v>62.32</v>
      </c>
      <c r="N31" s="9">
        <v>5200000</v>
      </c>
      <c r="O31" s="26">
        <v>37.68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1200000</v>
      </c>
      <c r="K32" s="10">
        <v>100</v>
      </c>
      <c r="L32" s="11">
        <v>0</v>
      </c>
      <c r="M32" s="26">
        <v>0</v>
      </c>
      <c r="N32" s="11">
        <v>1200000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E53C-493C-411C-A57D-65131CB58484}">
  <dimension ref="A1:P44"/>
  <sheetViews>
    <sheetView zoomScaleNormal="100"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2547</v>
      </c>
      <c r="E8" s="10">
        <v>100</v>
      </c>
      <c r="F8" s="9">
        <v>1676</v>
      </c>
      <c r="G8" s="26">
        <v>65.8</v>
      </c>
      <c r="H8" s="9">
        <v>871</v>
      </c>
      <c r="I8" s="26">
        <v>34.200000000000003</v>
      </c>
      <c r="J8" s="11">
        <v>7600236189</v>
      </c>
      <c r="K8" s="10">
        <v>100</v>
      </c>
      <c r="L8" s="11">
        <v>6032093629</v>
      </c>
      <c r="M8" s="26">
        <v>79.37</v>
      </c>
      <c r="N8" s="11">
        <v>1568142560</v>
      </c>
      <c r="O8" s="26">
        <v>20.63</v>
      </c>
    </row>
    <row r="9" spans="1:15">
      <c r="A9" s="47" t="s">
        <v>11</v>
      </c>
      <c r="B9" s="47"/>
      <c r="C9" s="12" t="s">
        <v>12</v>
      </c>
      <c r="D9" s="9">
        <v>2541</v>
      </c>
      <c r="E9" s="10">
        <v>100</v>
      </c>
      <c r="F9" s="9">
        <v>1672</v>
      </c>
      <c r="G9" s="26">
        <v>65.8</v>
      </c>
      <c r="H9" s="9">
        <v>869</v>
      </c>
      <c r="I9" s="26">
        <v>34.200000000000003</v>
      </c>
      <c r="J9" s="11">
        <v>7590586189</v>
      </c>
      <c r="K9" s="10">
        <v>100</v>
      </c>
      <c r="L9" s="11">
        <v>6025943629</v>
      </c>
      <c r="M9" s="26">
        <v>79.39</v>
      </c>
      <c r="N9" s="11">
        <v>1564642560</v>
      </c>
      <c r="O9" s="26">
        <v>20.61</v>
      </c>
    </row>
    <row r="10" spans="1:15">
      <c r="A10" s="54" t="s">
        <v>13</v>
      </c>
      <c r="B10" s="54"/>
      <c r="C10" s="12" t="s">
        <v>14</v>
      </c>
      <c r="D10" s="9">
        <v>462</v>
      </c>
      <c r="E10" s="10">
        <v>100</v>
      </c>
      <c r="F10" s="9">
        <v>297</v>
      </c>
      <c r="G10" s="26">
        <v>64.290000000000006</v>
      </c>
      <c r="H10" s="9">
        <v>165</v>
      </c>
      <c r="I10" s="26">
        <v>35.71</v>
      </c>
      <c r="J10" s="11">
        <v>688535479</v>
      </c>
      <c r="K10" s="10">
        <v>100</v>
      </c>
      <c r="L10" s="11">
        <v>464331591</v>
      </c>
      <c r="M10" s="26">
        <v>67.44</v>
      </c>
      <c r="N10" s="11">
        <v>224203888</v>
      </c>
      <c r="O10" s="26">
        <v>32.56</v>
      </c>
    </row>
    <row r="11" spans="1:15">
      <c r="A11" s="54" t="s">
        <v>15</v>
      </c>
      <c r="B11" s="54"/>
      <c r="C11" s="12" t="s">
        <v>16</v>
      </c>
      <c r="D11" s="9">
        <v>529</v>
      </c>
      <c r="E11" s="10">
        <v>100</v>
      </c>
      <c r="F11" s="9">
        <v>359</v>
      </c>
      <c r="G11" s="26">
        <v>67.86</v>
      </c>
      <c r="H11" s="9">
        <v>170</v>
      </c>
      <c r="I11" s="26">
        <v>32.14</v>
      </c>
      <c r="J11" s="11">
        <v>2838291308</v>
      </c>
      <c r="K11" s="10">
        <v>100</v>
      </c>
      <c r="L11" s="11">
        <v>2500426416</v>
      </c>
      <c r="M11" s="26">
        <v>88.1</v>
      </c>
      <c r="N11" s="11">
        <v>337864892</v>
      </c>
      <c r="O11" s="26">
        <v>11.9</v>
      </c>
    </row>
    <row r="12" spans="1:15">
      <c r="A12" s="54" t="s">
        <v>17</v>
      </c>
      <c r="B12" s="54"/>
      <c r="C12" s="12" t="s">
        <v>18</v>
      </c>
      <c r="D12" s="9">
        <v>215</v>
      </c>
      <c r="E12" s="10">
        <v>100</v>
      </c>
      <c r="F12" s="9">
        <v>142</v>
      </c>
      <c r="G12" s="26">
        <v>66.05</v>
      </c>
      <c r="H12" s="9">
        <v>73</v>
      </c>
      <c r="I12" s="26">
        <v>33.950000000000003</v>
      </c>
      <c r="J12" s="11">
        <v>452139200</v>
      </c>
      <c r="K12" s="10">
        <v>100</v>
      </c>
      <c r="L12" s="11">
        <v>314359300</v>
      </c>
      <c r="M12" s="26">
        <v>69.53</v>
      </c>
      <c r="N12" s="11">
        <v>137779900</v>
      </c>
      <c r="O12" s="26">
        <v>30.47</v>
      </c>
    </row>
    <row r="13" spans="1:15">
      <c r="A13" s="54" t="s">
        <v>19</v>
      </c>
      <c r="B13" s="54"/>
      <c r="C13" s="12" t="s">
        <v>20</v>
      </c>
      <c r="D13" s="9">
        <v>478</v>
      </c>
      <c r="E13" s="10">
        <v>100</v>
      </c>
      <c r="F13" s="9">
        <v>293</v>
      </c>
      <c r="G13" s="26">
        <v>61.3</v>
      </c>
      <c r="H13" s="9">
        <v>185</v>
      </c>
      <c r="I13" s="26">
        <v>38.700000000000003</v>
      </c>
      <c r="J13" s="11">
        <v>1077884627</v>
      </c>
      <c r="K13" s="10">
        <v>100</v>
      </c>
      <c r="L13" s="11">
        <v>634138747</v>
      </c>
      <c r="M13" s="26">
        <v>58.83</v>
      </c>
      <c r="N13" s="11">
        <v>443745880</v>
      </c>
      <c r="O13" s="26">
        <v>41.17</v>
      </c>
    </row>
    <row r="14" spans="1:15">
      <c r="A14" s="54" t="s">
        <v>21</v>
      </c>
      <c r="B14" s="54"/>
      <c r="C14" s="12" t="s">
        <v>22</v>
      </c>
      <c r="D14" s="9">
        <v>167</v>
      </c>
      <c r="E14" s="10">
        <v>100</v>
      </c>
      <c r="F14" s="9">
        <v>125</v>
      </c>
      <c r="G14" s="26">
        <v>74.849999999999994</v>
      </c>
      <c r="H14" s="9">
        <v>42</v>
      </c>
      <c r="I14" s="26">
        <v>25.15</v>
      </c>
      <c r="J14" s="11">
        <v>472302500</v>
      </c>
      <c r="K14" s="10">
        <v>100</v>
      </c>
      <c r="L14" s="11">
        <v>427834000</v>
      </c>
      <c r="M14" s="26">
        <v>90.58</v>
      </c>
      <c r="N14" s="11">
        <v>44468500</v>
      </c>
      <c r="O14" s="26">
        <v>9.42</v>
      </c>
    </row>
    <row r="15" spans="1:15">
      <c r="A15" s="47" t="s">
        <v>23</v>
      </c>
      <c r="B15" s="47"/>
      <c r="C15" s="12" t="s">
        <v>24</v>
      </c>
      <c r="D15" s="9">
        <v>263</v>
      </c>
      <c r="E15" s="10">
        <v>100</v>
      </c>
      <c r="F15" s="9">
        <v>170</v>
      </c>
      <c r="G15" s="26">
        <v>64.64</v>
      </c>
      <c r="H15" s="9">
        <v>93</v>
      </c>
      <c r="I15" s="26">
        <v>35.36</v>
      </c>
      <c r="J15" s="11">
        <v>569387020</v>
      </c>
      <c r="K15" s="10">
        <v>100</v>
      </c>
      <c r="L15" s="11">
        <v>431810020</v>
      </c>
      <c r="M15" s="26">
        <v>75.84</v>
      </c>
      <c r="N15" s="11">
        <v>137577000</v>
      </c>
      <c r="O15" s="26">
        <v>24.16</v>
      </c>
    </row>
    <row r="16" spans="1:15">
      <c r="A16" s="54" t="s">
        <v>25</v>
      </c>
      <c r="B16" s="54"/>
      <c r="C16" s="12" t="s">
        <v>26</v>
      </c>
      <c r="D16" s="9">
        <v>39</v>
      </c>
      <c r="E16" s="10">
        <v>100</v>
      </c>
      <c r="F16" s="9">
        <v>26</v>
      </c>
      <c r="G16" s="26">
        <v>66.67</v>
      </c>
      <c r="H16" s="9">
        <v>13</v>
      </c>
      <c r="I16" s="26">
        <v>33.33</v>
      </c>
      <c r="J16" s="11">
        <v>147000000</v>
      </c>
      <c r="K16" s="10">
        <v>100</v>
      </c>
      <c r="L16" s="11">
        <v>134550000</v>
      </c>
      <c r="M16" s="26">
        <v>91.53</v>
      </c>
      <c r="N16" s="11">
        <v>12450000</v>
      </c>
      <c r="O16" s="26">
        <v>8.4700000000000006</v>
      </c>
    </row>
    <row r="17" spans="1:15">
      <c r="A17" s="54" t="s">
        <v>27</v>
      </c>
      <c r="B17" s="54"/>
      <c r="C17" s="12" t="s">
        <v>28</v>
      </c>
      <c r="D17" s="9">
        <v>61</v>
      </c>
      <c r="E17" s="10">
        <v>100</v>
      </c>
      <c r="F17" s="9">
        <v>40</v>
      </c>
      <c r="G17" s="26">
        <v>65.569999999999993</v>
      </c>
      <c r="H17" s="9">
        <v>21</v>
      </c>
      <c r="I17" s="26">
        <v>34.43</v>
      </c>
      <c r="J17" s="11">
        <v>148780000</v>
      </c>
      <c r="K17" s="10">
        <v>100</v>
      </c>
      <c r="L17" s="11">
        <v>131280000</v>
      </c>
      <c r="M17" s="26">
        <v>88.24</v>
      </c>
      <c r="N17" s="11">
        <v>17500000</v>
      </c>
      <c r="O17" s="26">
        <v>11.76</v>
      </c>
    </row>
    <row r="18" spans="1:15">
      <c r="A18" s="54" t="s">
        <v>29</v>
      </c>
      <c r="B18" s="54"/>
      <c r="C18" s="12" t="s">
        <v>30</v>
      </c>
      <c r="D18" s="9">
        <v>33</v>
      </c>
      <c r="E18" s="10">
        <v>100</v>
      </c>
      <c r="F18" s="9">
        <v>23</v>
      </c>
      <c r="G18" s="26">
        <v>69.7</v>
      </c>
      <c r="H18" s="9">
        <v>10</v>
      </c>
      <c r="I18" s="26">
        <v>30.3</v>
      </c>
      <c r="J18" s="11">
        <v>34404255</v>
      </c>
      <c r="K18" s="10">
        <v>100</v>
      </c>
      <c r="L18" s="11">
        <v>27684255</v>
      </c>
      <c r="M18" s="26">
        <v>80.47</v>
      </c>
      <c r="N18" s="11">
        <v>6720000</v>
      </c>
      <c r="O18" s="26">
        <v>19.53</v>
      </c>
    </row>
    <row r="19" spans="1:15">
      <c r="A19" s="54" t="s">
        <v>31</v>
      </c>
      <c r="B19" s="54"/>
      <c r="C19" s="12" t="s">
        <v>32</v>
      </c>
      <c r="D19" s="9">
        <v>91</v>
      </c>
      <c r="E19" s="10">
        <v>100</v>
      </c>
      <c r="F19" s="9">
        <v>57</v>
      </c>
      <c r="G19" s="26">
        <v>62.64</v>
      </c>
      <c r="H19" s="9">
        <v>34</v>
      </c>
      <c r="I19" s="26">
        <v>37.36</v>
      </c>
      <c r="J19" s="11">
        <v>164645800</v>
      </c>
      <c r="K19" s="10">
        <v>100</v>
      </c>
      <c r="L19" s="11">
        <v>134110800</v>
      </c>
      <c r="M19" s="26">
        <v>81.45</v>
      </c>
      <c r="N19" s="11">
        <v>30535000</v>
      </c>
      <c r="O19" s="26">
        <v>18.55</v>
      </c>
    </row>
    <row r="20" spans="1:15">
      <c r="A20" s="54" t="s">
        <v>33</v>
      </c>
      <c r="B20" s="54"/>
      <c r="C20" s="12" t="s">
        <v>34</v>
      </c>
      <c r="D20" s="9">
        <v>9</v>
      </c>
      <c r="E20" s="10">
        <v>100</v>
      </c>
      <c r="F20" s="9">
        <v>7</v>
      </c>
      <c r="G20" s="26">
        <v>77.78</v>
      </c>
      <c r="H20" s="9">
        <v>2</v>
      </c>
      <c r="I20" s="26">
        <v>22.22</v>
      </c>
      <c r="J20" s="11">
        <v>11700000</v>
      </c>
      <c r="K20" s="10">
        <v>100</v>
      </c>
      <c r="L20" s="11">
        <v>9700000</v>
      </c>
      <c r="M20" s="26">
        <v>82.91</v>
      </c>
      <c r="N20" s="11">
        <v>2000000</v>
      </c>
      <c r="O20" s="26">
        <v>17.09</v>
      </c>
    </row>
    <row r="21" spans="1:15">
      <c r="A21" s="54" t="s">
        <v>35</v>
      </c>
      <c r="B21" s="54"/>
      <c r="C21" s="12" t="s">
        <v>36</v>
      </c>
      <c r="D21" s="9">
        <v>25</v>
      </c>
      <c r="E21" s="10">
        <v>100</v>
      </c>
      <c r="F21" s="9">
        <v>16</v>
      </c>
      <c r="G21" s="26">
        <v>64</v>
      </c>
      <c r="H21" s="9">
        <v>9</v>
      </c>
      <c r="I21" s="26">
        <v>36</v>
      </c>
      <c r="J21" s="11">
        <v>53958500</v>
      </c>
      <c r="K21" s="10">
        <v>100</v>
      </c>
      <c r="L21" s="11">
        <v>46310500</v>
      </c>
      <c r="M21" s="26">
        <v>85.83</v>
      </c>
      <c r="N21" s="11">
        <v>7648000</v>
      </c>
      <c r="O21" s="26">
        <v>14.17</v>
      </c>
    </row>
    <row r="22" spans="1:15">
      <c r="A22" s="54" t="s">
        <v>37</v>
      </c>
      <c r="B22" s="54"/>
      <c r="C22" s="12" t="s">
        <v>38</v>
      </c>
      <c r="D22" s="9">
        <v>14</v>
      </c>
      <c r="E22" s="10">
        <v>100</v>
      </c>
      <c r="F22" s="9">
        <v>11</v>
      </c>
      <c r="G22" s="26">
        <v>78.569999999999993</v>
      </c>
      <c r="H22" s="9">
        <v>3</v>
      </c>
      <c r="I22" s="26">
        <v>21.43</v>
      </c>
      <c r="J22" s="11">
        <v>13840000</v>
      </c>
      <c r="K22" s="10">
        <v>100</v>
      </c>
      <c r="L22" s="11">
        <v>8840000</v>
      </c>
      <c r="M22" s="26">
        <v>63.87</v>
      </c>
      <c r="N22" s="11">
        <v>5000000</v>
      </c>
      <c r="O22" s="26">
        <v>36.130000000000003</v>
      </c>
    </row>
    <row r="23" spans="1:15">
      <c r="A23" s="54" t="s">
        <v>39</v>
      </c>
      <c r="B23" s="54"/>
      <c r="C23" s="12" t="s">
        <v>40</v>
      </c>
      <c r="D23" s="9">
        <v>42</v>
      </c>
      <c r="E23" s="10">
        <v>100</v>
      </c>
      <c r="F23" s="9">
        <v>23</v>
      </c>
      <c r="G23" s="26">
        <v>54.76</v>
      </c>
      <c r="H23" s="9">
        <v>19</v>
      </c>
      <c r="I23" s="26">
        <v>45.24</v>
      </c>
      <c r="J23" s="11">
        <v>54109000</v>
      </c>
      <c r="K23" s="10">
        <v>100</v>
      </c>
      <c r="L23" s="11">
        <v>18653000</v>
      </c>
      <c r="M23" s="26">
        <v>34.47</v>
      </c>
      <c r="N23" s="11">
        <v>35456000</v>
      </c>
      <c r="O23" s="26">
        <v>65.53</v>
      </c>
    </row>
    <row r="24" spans="1:15">
      <c r="A24" s="54" t="s">
        <v>41</v>
      </c>
      <c r="B24" s="54"/>
      <c r="C24" s="12" t="s">
        <v>42</v>
      </c>
      <c r="D24" s="9">
        <v>1</v>
      </c>
      <c r="E24" s="10">
        <v>100</v>
      </c>
      <c r="F24" s="9">
        <v>1</v>
      </c>
      <c r="G24" s="26">
        <v>100</v>
      </c>
      <c r="H24" s="9">
        <v>0</v>
      </c>
      <c r="I24" s="26">
        <v>0</v>
      </c>
      <c r="J24" s="11">
        <v>3000000</v>
      </c>
      <c r="K24" s="10">
        <v>100</v>
      </c>
      <c r="L24" s="11">
        <v>3000000</v>
      </c>
      <c r="M24" s="26">
        <v>100</v>
      </c>
      <c r="N24" s="11">
        <v>0</v>
      </c>
      <c r="O24" s="26">
        <v>0</v>
      </c>
    </row>
    <row r="25" spans="1:15">
      <c r="A25" s="54" t="s">
        <v>43</v>
      </c>
      <c r="B25" s="54"/>
      <c r="C25" s="12" t="s">
        <v>44</v>
      </c>
      <c r="D25" s="9">
        <v>13</v>
      </c>
      <c r="E25" s="10">
        <v>100</v>
      </c>
      <c r="F25" s="9">
        <v>9</v>
      </c>
      <c r="G25" s="26">
        <v>69.23</v>
      </c>
      <c r="H25" s="9">
        <v>4</v>
      </c>
      <c r="I25" s="26">
        <v>30.77</v>
      </c>
      <c r="J25" s="11">
        <v>15360000</v>
      </c>
      <c r="K25" s="10">
        <v>100</v>
      </c>
      <c r="L25" s="11">
        <v>10350000</v>
      </c>
      <c r="M25" s="26">
        <v>67.38</v>
      </c>
      <c r="N25" s="11">
        <v>5010000</v>
      </c>
      <c r="O25" s="26">
        <v>32.619999999999997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6</v>
      </c>
      <c r="G26" s="26">
        <v>85.71</v>
      </c>
      <c r="H26" s="9">
        <v>1</v>
      </c>
      <c r="I26" s="26">
        <v>14.29</v>
      </c>
      <c r="J26" s="11">
        <v>33400000</v>
      </c>
      <c r="K26" s="10">
        <v>100</v>
      </c>
      <c r="L26" s="11">
        <v>31900000</v>
      </c>
      <c r="M26" s="26">
        <v>95.51</v>
      </c>
      <c r="N26" s="11">
        <v>1500000</v>
      </c>
      <c r="O26" s="26">
        <v>4.49</v>
      </c>
    </row>
    <row r="27" spans="1:15">
      <c r="A27" s="54" t="s">
        <v>47</v>
      </c>
      <c r="B27" s="54"/>
      <c r="C27" s="12" t="s">
        <v>48</v>
      </c>
      <c r="D27" s="9">
        <v>15</v>
      </c>
      <c r="E27" s="10">
        <v>100</v>
      </c>
      <c r="F27" s="9">
        <v>12</v>
      </c>
      <c r="G27" s="26">
        <v>80</v>
      </c>
      <c r="H27" s="9">
        <v>3</v>
      </c>
      <c r="I27" s="26">
        <v>20</v>
      </c>
      <c r="J27" s="11">
        <v>11920000</v>
      </c>
      <c r="K27" s="10">
        <v>100</v>
      </c>
      <c r="L27" s="11">
        <v>10920000</v>
      </c>
      <c r="M27" s="26">
        <v>91.61</v>
      </c>
      <c r="N27" s="11">
        <v>1000000</v>
      </c>
      <c r="O27" s="26">
        <v>8.39</v>
      </c>
    </row>
    <row r="28" spans="1:15">
      <c r="A28" s="54" t="s">
        <v>49</v>
      </c>
      <c r="B28" s="54"/>
      <c r="C28" s="12" t="s">
        <v>50</v>
      </c>
      <c r="D28" s="9">
        <v>62</v>
      </c>
      <c r="E28" s="10">
        <v>100</v>
      </c>
      <c r="F28" s="9">
        <v>46</v>
      </c>
      <c r="G28" s="26">
        <v>74.19</v>
      </c>
      <c r="H28" s="9">
        <v>16</v>
      </c>
      <c r="I28" s="26">
        <v>25.81</v>
      </c>
      <c r="J28" s="11">
        <v>746728500</v>
      </c>
      <c r="K28" s="10">
        <v>100</v>
      </c>
      <c r="L28" s="11">
        <v>641145000</v>
      </c>
      <c r="M28" s="26">
        <v>85.86</v>
      </c>
      <c r="N28" s="11">
        <v>105583500</v>
      </c>
      <c r="O28" s="26">
        <v>14.14</v>
      </c>
    </row>
    <row r="29" spans="1:15">
      <c r="A29" s="54" t="s">
        <v>51</v>
      </c>
      <c r="B29" s="54"/>
      <c r="C29" s="12" t="s">
        <v>52</v>
      </c>
      <c r="D29" s="9">
        <v>15</v>
      </c>
      <c r="E29" s="10">
        <v>100</v>
      </c>
      <c r="F29" s="9">
        <v>9</v>
      </c>
      <c r="G29" s="26">
        <v>60</v>
      </c>
      <c r="H29" s="9">
        <v>6</v>
      </c>
      <c r="I29" s="26">
        <v>40</v>
      </c>
      <c r="J29" s="11">
        <v>53200000</v>
      </c>
      <c r="K29" s="10">
        <v>100</v>
      </c>
      <c r="L29" s="11">
        <v>44600000</v>
      </c>
      <c r="M29" s="26">
        <v>83.83</v>
      </c>
      <c r="N29" s="11">
        <v>8600000</v>
      </c>
      <c r="O29" s="26">
        <v>16.170000000000002</v>
      </c>
    </row>
    <row r="30" spans="1:15">
      <c r="A30" s="47" t="s">
        <v>53</v>
      </c>
      <c r="B30" s="47"/>
      <c r="C30" s="12" t="s">
        <v>54</v>
      </c>
      <c r="D30" s="9">
        <v>6</v>
      </c>
      <c r="E30" s="10">
        <v>100</v>
      </c>
      <c r="F30" s="9">
        <v>4</v>
      </c>
      <c r="G30" s="26">
        <v>66.67</v>
      </c>
      <c r="H30" s="9">
        <v>2</v>
      </c>
      <c r="I30" s="26">
        <v>33.33</v>
      </c>
      <c r="J30" s="11">
        <v>9650000</v>
      </c>
      <c r="K30" s="10">
        <v>100</v>
      </c>
      <c r="L30" s="11">
        <v>6150000</v>
      </c>
      <c r="M30" s="26">
        <v>63.73</v>
      </c>
      <c r="N30" s="11">
        <v>3500000</v>
      </c>
      <c r="O30" s="26">
        <v>36.270000000000003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2</v>
      </c>
      <c r="G31" s="26">
        <v>50</v>
      </c>
      <c r="H31" s="9">
        <v>2</v>
      </c>
      <c r="I31" s="26">
        <v>50</v>
      </c>
      <c r="J31" s="11">
        <v>4050000</v>
      </c>
      <c r="K31" s="10">
        <v>100</v>
      </c>
      <c r="L31" s="11">
        <v>550000</v>
      </c>
      <c r="M31" s="26">
        <v>13.58</v>
      </c>
      <c r="N31" s="9">
        <v>3500000</v>
      </c>
      <c r="O31" s="26">
        <v>86.42</v>
      </c>
    </row>
    <row r="32" spans="1:15">
      <c r="A32" s="75" t="s">
        <v>57</v>
      </c>
      <c r="B32" s="75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5600000</v>
      </c>
      <c r="K32" s="10">
        <v>100</v>
      </c>
      <c r="L32" s="11">
        <v>5600000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3929-D28B-427B-BE42-15C08D712043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3991</v>
      </c>
      <c r="E8" s="10">
        <v>100</v>
      </c>
      <c r="F8" s="9">
        <v>2609</v>
      </c>
      <c r="G8" s="26">
        <v>65.37</v>
      </c>
      <c r="H8" s="9">
        <v>1382</v>
      </c>
      <c r="I8" s="26">
        <v>34.630000000000003</v>
      </c>
      <c r="J8" s="11">
        <v>13089000422</v>
      </c>
      <c r="K8" s="10">
        <v>100</v>
      </c>
      <c r="L8" s="11">
        <v>9278020041</v>
      </c>
      <c r="M8" s="26">
        <v>70.88</v>
      </c>
      <c r="N8" s="11">
        <v>3810980381</v>
      </c>
      <c r="O8" s="26">
        <v>29.12</v>
      </c>
    </row>
    <row r="9" spans="1:15">
      <c r="A9" s="47" t="s">
        <v>11</v>
      </c>
      <c r="B9" s="47"/>
      <c r="C9" s="12" t="s">
        <v>12</v>
      </c>
      <c r="D9" s="9">
        <v>3979</v>
      </c>
      <c r="E9" s="10">
        <v>100</v>
      </c>
      <c r="F9" s="9">
        <v>2599</v>
      </c>
      <c r="G9" s="26">
        <v>65.319999999999993</v>
      </c>
      <c r="H9" s="9">
        <v>1380</v>
      </c>
      <c r="I9" s="26">
        <v>34.68</v>
      </c>
      <c r="J9" s="11">
        <v>13059500422</v>
      </c>
      <c r="K9" s="10">
        <v>100</v>
      </c>
      <c r="L9" s="11">
        <v>9255720041</v>
      </c>
      <c r="M9" s="26">
        <v>70.87</v>
      </c>
      <c r="N9" s="11">
        <v>3803780381</v>
      </c>
      <c r="O9" s="26">
        <v>29.13</v>
      </c>
    </row>
    <row r="10" spans="1:15">
      <c r="A10" s="54" t="s">
        <v>13</v>
      </c>
      <c r="B10" s="54"/>
      <c r="C10" s="12" t="s">
        <v>14</v>
      </c>
      <c r="D10" s="9">
        <v>734</v>
      </c>
      <c r="E10" s="10">
        <v>100</v>
      </c>
      <c r="F10" s="9">
        <v>483</v>
      </c>
      <c r="G10" s="26">
        <v>65.8</v>
      </c>
      <c r="H10" s="9">
        <v>251</v>
      </c>
      <c r="I10" s="26">
        <v>34.200000000000003</v>
      </c>
      <c r="J10" s="11">
        <v>2154648421</v>
      </c>
      <c r="K10" s="10">
        <v>100</v>
      </c>
      <c r="L10" s="11">
        <v>1724352421</v>
      </c>
      <c r="M10" s="26">
        <v>80.03</v>
      </c>
      <c r="N10" s="11">
        <v>430296000</v>
      </c>
      <c r="O10" s="26">
        <v>19.97</v>
      </c>
    </row>
    <row r="11" spans="1:15">
      <c r="A11" s="54" t="s">
        <v>15</v>
      </c>
      <c r="B11" s="54"/>
      <c r="C11" s="12" t="s">
        <v>16</v>
      </c>
      <c r="D11" s="9">
        <v>914</v>
      </c>
      <c r="E11" s="10">
        <v>100</v>
      </c>
      <c r="F11" s="9">
        <v>581</v>
      </c>
      <c r="G11" s="26">
        <v>63.57</v>
      </c>
      <c r="H11" s="9">
        <v>333</v>
      </c>
      <c r="I11" s="26">
        <v>36.43</v>
      </c>
      <c r="J11" s="11">
        <v>3681538409</v>
      </c>
      <c r="K11" s="10">
        <v>100</v>
      </c>
      <c r="L11" s="11">
        <v>2813547889</v>
      </c>
      <c r="M11" s="26">
        <v>76.42</v>
      </c>
      <c r="N11" s="11">
        <v>867990520</v>
      </c>
      <c r="O11" s="26">
        <v>23.58</v>
      </c>
    </row>
    <row r="12" spans="1:15">
      <c r="A12" s="54" t="s">
        <v>17</v>
      </c>
      <c r="B12" s="54"/>
      <c r="C12" s="12" t="s">
        <v>18</v>
      </c>
      <c r="D12" s="9">
        <v>359</v>
      </c>
      <c r="E12" s="10">
        <v>100</v>
      </c>
      <c r="F12" s="9">
        <v>224</v>
      </c>
      <c r="G12" s="26">
        <v>62.4</v>
      </c>
      <c r="H12" s="9">
        <v>135</v>
      </c>
      <c r="I12" s="26">
        <v>37.6</v>
      </c>
      <c r="J12" s="11">
        <v>1208821776</v>
      </c>
      <c r="K12" s="10">
        <v>100</v>
      </c>
      <c r="L12" s="11">
        <v>840029000</v>
      </c>
      <c r="M12" s="26">
        <v>69.489999999999995</v>
      </c>
      <c r="N12" s="11">
        <v>368792776</v>
      </c>
      <c r="O12" s="26">
        <v>30.51</v>
      </c>
    </row>
    <row r="13" spans="1:15">
      <c r="A13" s="54" t="s">
        <v>19</v>
      </c>
      <c r="B13" s="54"/>
      <c r="C13" s="12" t="s">
        <v>20</v>
      </c>
      <c r="D13" s="9">
        <v>678</v>
      </c>
      <c r="E13" s="10">
        <v>100</v>
      </c>
      <c r="F13" s="9">
        <v>459</v>
      </c>
      <c r="G13" s="26">
        <v>67.7</v>
      </c>
      <c r="H13" s="9">
        <v>219</v>
      </c>
      <c r="I13" s="26">
        <v>32.299999999999997</v>
      </c>
      <c r="J13" s="11">
        <v>1531558799</v>
      </c>
      <c r="K13" s="10">
        <v>100</v>
      </c>
      <c r="L13" s="11">
        <v>1070304911</v>
      </c>
      <c r="M13" s="26">
        <v>69.88</v>
      </c>
      <c r="N13" s="11">
        <v>461253888</v>
      </c>
      <c r="O13" s="26">
        <v>30.12</v>
      </c>
    </row>
    <row r="14" spans="1:15">
      <c r="A14" s="54" t="s">
        <v>21</v>
      </c>
      <c r="B14" s="54"/>
      <c r="C14" s="12" t="s">
        <v>22</v>
      </c>
      <c r="D14" s="9">
        <v>238</v>
      </c>
      <c r="E14" s="10">
        <v>100</v>
      </c>
      <c r="F14" s="9">
        <v>156</v>
      </c>
      <c r="G14" s="26">
        <v>65.55</v>
      </c>
      <c r="H14" s="9">
        <v>82</v>
      </c>
      <c r="I14" s="26">
        <v>34.450000000000003</v>
      </c>
      <c r="J14" s="11">
        <v>698066408</v>
      </c>
      <c r="K14" s="10">
        <v>100</v>
      </c>
      <c r="L14" s="11">
        <v>488934000</v>
      </c>
      <c r="M14" s="26">
        <v>70.040000000000006</v>
      </c>
      <c r="N14" s="11">
        <v>209132408</v>
      </c>
      <c r="O14" s="26">
        <v>29.96</v>
      </c>
    </row>
    <row r="15" spans="1:15">
      <c r="A15" s="47" t="s">
        <v>23</v>
      </c>
      <c r="B15" s="47"/>
      <c r="C15" s="12" t="s">
        <v>24</v>
      </c>
      <c r="D15" s="9">
        <v>397</v>
      </c>
      <c r="E15" s="10">
        <v>100</v>
      </c>
      <c r="F15" s="9">
        <v>262</v>
      </c>
      <c r="G15" s="26">
        <v>65.989999999999995</v>
      </c>
      <c r="H15" s="9">
        <v>135</v>
      </c>
      <c r="I15" s="26">
        <v>34.01</v>
      </c>
      <c r="J15" s="11">
        <v>1821468270</v>
      </c>
      <c r="K15" s="10">
        <v>100</v>
      </c>
      <c r="L15" s="11">
        <v>778029320</v>
      </c>
      <c r="M15" s="26">
        <v>42.71</v>
      </c>
      <c r="N15" s="11">
        <v>1043438950</v>
      </c>
      <c r="O15" s="26">
        <v>57.29</v>
      </c>
    </row>
    <row r="16" spans="1:15">
      <c r="A16" s="54" t="s">
        <v>25</v>
      </c>
      <c r="B16" s="54"/>
      <c r="C16" s="12" t="s">
        <v>26</v>
      </c>
      <c r="D16" s="9">
        <v>44</v>
      </c>
      <c r="E16" s="10">
        <v>100</v>
      </c>
      <c r="F16" s="9">
        <v>31</v>
      </c>
      <c r="G16" s="26">
        <v>70.45</v>
      </c>
      <c r="H16" s="9">
        <v>13</v>
      </c>
      <c r="I16" s="26">
        <v>29.55</v>
      </c>
      <c r="J16" s="11">
        <v>106720000</v>
      </c>
      <c r="K16" s="10">
        <v>100</v>
      </c>
      <c r="L16" s="11">
        <v>76050000</v>
      </c>
      <c r="M16" s="26">
        <v>71.260000000000005</v>
      </c>
      <c r="N16" s="11">
        <v>30670000</v>
      </c>
      <c r="O16" s="26">
        <v>28.74</v>
      </c>
    </row>
    <row r="17" spans="1:15">
      <c r="A17" s="54" t="s">
        <v>27</v>
      </c>
      <c r="B17" s="54"/>
      <c r="C17" s="12" t="s">
        <v>28</v>
      </c>
      <c r="D17" s="9">
        <v>111</v>
      </c>
      <c r="E17" s="10">
        <v>100</v>
      </c>
      <c r="F17" s="9">
        <v>82</v>
      </c>
      <c r="G17" s="26">
        <v>73.87</v>
      </c>
      <c r="H17" s="9">
        <v>29</v>
      </c>
      <c r="I17" s="26">
        <v>26.13</v>
      </c>
      <c r="J17" s="11">
        <v>628419700</v>
      </c>
      <c r="K17" s="10">
        <v>100</v>
      </c>
      <c r="L17" s="11">
        <v>554179700</v>
      </c>
      <c r="M17" s="26">
        <v>88.19</v>
      </c>
      <c r="N17" s="11">
        <v>74240000</v>
      </c>
      <c r="O17" s="26">
        <v>11.81</v>
      </c>
    </row>
    <row r="18" spans="1:15">
      <c r="A18" s="54" t="s">
        <v>29</v>
      </c>
      <c r="B18" s="54"/>
      <c r="C18" s="12" t="s">
        <v>30</v>
      </c>
      <c r="D18" s="9">
        <v>33</v>
      </c>
      <c r="E18" s="10">
        <v>100</v>
      </c>
      <c r="F18" s="9">
        <v>23</v>
      </c>
      <c r="G18" s="26">
        <v>69.7</v>
      </c>
      <c r="H18" s="9">
        <v>10</v>
      </c>
      <c r="I18" s="26">
        <v>30.3</v>
      </c>
      <c r="J18" s="11">
        <v>37718000</v>
      </c>
      <c r="K18" s="10">
        <v>100</v>
      </c>
      <c r="L18" s="11">
        <v>18600000</v>
      </c>
      <c r="M18" s="26">
        <v>49.31</v>
      </c>
      <c r="N18" s="11">
        <v>19118000</v>
      </c>
      <c r="O18" s="26">
        <v>50.69</v>
      </c>
    </row>
    <row r="19" spans="1:15">
      <c r="A19" s="54" t="s">
        <v>31</v>
      </c>
      <c r="B19" s="54"/>
      <c r="C19" s="12" t="s">
        <v>32</v>
      </c>
      <c r="D19" s="9">
        <v>139</v>
      </c>
      <c r="E19" s="10">
        <v>100</v>
      </c>
      <c r="F19" s="9">
        <v>97</v>
      </c>
      <c r="G19" s="26">
        <v>69.78</v>
      </c>
      <c r="H19" s="9">
        <v>42</v>
      </c>
      <c r="I19" s="26">
        <v>30.22</v>
      </c>
      <c r="J19" s="11">
        <v>325006839</v>
      </c>
      <c r="K19" s="10">
        <v>100</v>
      </c>
      <c r="L19" s="11">
        <v>290190000</v>
      </c>
      <c r="M19" s="26">
        <v>89.29</v>
      </c>
      <c r="N19" s="11">
        <v>34816839</v>
      </c>
      <c r="O19" s="26">
        <v>10.71</v>
      </c>
    </row>
    <row r="20" spans="1:15">
      <c r="A20" s="54" t="s">
        <v>33</v>
      </c>
      <c r="B20" s="54"/>
      <c r="C20" s="12" t="s">
        <v>34</v>
      </c>
      <c r="D20" s="9">
        <v>34</v>
      </c>
      <c r="E20" s="10">
        <v>100</v>
      </c>
      <c r="F20" s="9">
        <v>18</v>
      </c>
      <c r="G20" s="26">
        <v>52.94</v>
      </c>
      <c r="H20" s="9">
        <v>16</v>
      </c>
      <c r="I20" s="26">
        <v>47.06</v>
      </c>
      <c r="J20" s="11">
        <v>56202800</v>
      </c>
      <c r="K20" s="10">
        <v>100</v>
      </c>
      <c r="L20" s="11">
        <v>20002800</v>
      </c>
      <c r="M20" s="26">
        <v>35.590000000000003</v>
      </c>
      <c r="N20" s="11">
        <v>36200000</v>
      </c>
      <c r="O20" s="26">
        <v>64.41</v>
      </c>
    </row>
    <row r="21" spans="1:15">
      <c r="A21" s="54" t="s">
        <v>35</v>
      </c>
      <c r="B21" s="54"/>
      <c r="C21" s="12" t="s">
        <v>36</v>
      </c>
      <c r="D21" s="9">
        <v>48</v>
      </c>
      <c r="E21" s="10">
        <v>100</v>
      </c>
      <c r="F21" s="9">
        <v>31</v>
      </c>
      <c r="G21" s="26">
        <v>64.58</v>
      </c>
      <c r="H21" s="9">
        <v>17</v>
      </c>
      <c r="I21" s="26">
        <v>35.42</v>
      </c>
      <c r="J21" s="11">
        <v>162605000</v>
      </c>
      <c r="K21" s="10">
        <v>100</v>
      </c>
      <c r="L21" s="11">
        <v>113400000</v>
      </c>
      <c r="M21" s="26">
        <v>69.739999999999995</v>
      </c>
      <c r="N21" s="11">
        <v>49205000</v>
      </c>
      <c r="O21" s="26">
        <v>30.26</v>
      </c>
    </row>
    <row r="22" spans="1:15">
      <c r="A22" s="54" t="s">
        <v>37</v>
      </c>
      <c r="B22" s="54"/>
      <c r="C22" s="12" t="s">
        <v>38</v>
      </c>
      <c r="D22" s="9">
        <v>25</v>
      </c>
      <c r="E22" s="10">
        <v>100</v>
      </c>
      <c r="F22" s="9">
        <v>19</v>
      </c>
      <c r="G22" s="26">
        <v>76</v>
      </c>
      <c r="H22" s="9">
        <v>6</v>
      </c>
      <c r="I22" s="26">
        <v>24</v>
      </c>
      <c r="J22" s="11">
        <v>151121000</v>
      </c>
      <c r="K22" s="10">
        <v>100</v>
      </c>
      <c r="L22" s="11">
        <v>127870000</v>
      </c>
      <c r="M22" s="26">
        <v>84.61</v>
      </c>
      <c r="N22" s="11">
        <v>23251000</v>
      </c>
      <c r="O22" s="26">
        <v>15.39</v>
      </c>
    </row>
    <row r="23" spans="1:15">
      <c r="A23" s="54" t="s">
        <v>39</v>
      </c>
      <c r="B23" s="54"/>
      <c r="C23" s="12" t="s">
        <v>40</v>
      </c>
      <c r="D23" s="9">
        <v>45</v>
      </c>
      <c r="E23" s="10">
        <v>100</v>
      </c>
      <c r="F23" s="9">
        <v>22</v>
      </c>
      <c r="G23" s="26">
        <v>48.89</v>
      </c>
      <c r="H23" s="9">
        <v>23</v>
      </c>
      <c r="I23" s="26">
        <v>51.11</v>
      </c>
      <c r="J23" s="11">
        <v>59649000</v>
      </c>
      <c r="K23" s="10">
        <v>100</v>
      </c>
      <c r="L23" s="11">
        <v>15749000</v>
      </c>
      <c r="M23" s="26">
        <v>26.4</v>
      </c>
      <c r="N23" s="11">
        <v>43900000</v>
      </c>
      <c r="O23" s="26">
        <v>73.599999999999994</v>
      </c>
    </row>
    <row r="24" spans="1:15">
      <c r="A24" s="54" t="s">
        <v>41</v>
      </c>
      <c r="B24" s="54"/>
      <c r="C24" s="12" t="s">
        <v>42</v>
      </c>
      <c r="D24" s="9">
        <v>9</v>
      </c>
      <c r="E24" s="10">
        <v>100</v>
      </c>
      <c r="F24" s="9">
        <v>6</v>
      </c>
      <c r="G24" s="26">
        <v>66.67</v>
      </c>
      <c r="H24" s="9">
        <v>3</v>
      </c>
      <c r="I24" s="26">
        <v>33.33</v>
      </c>
      <c r="J24" s="11">
        <v>23750000</v>
      </c>
      <c r="K24" s="10">
        <v>100</v>
      </c>
      <c r="L24" s="11">
        <v>22450000</v>
      </c>
      <c r="M24" s="26">
        <v>94.53</v>
      </c>
      <c r="N24" s="11">
        <v>1300000</v>
      </c>
      <c r="O24" s="26">
        <v>5.47</v>
      </c>
    </row>
    <row r="25" spans="1:15">
      <c r="A25" s="54" t="s">
        <v>43</v>
      </c>
      <c r="B25" s="54"/>
      <c r="C25" s="12" t="s">
        <v>44</v>
      </c>
      <c r="D25" s="9">
        <v>25</v>
      </c>
      <c r="E25" s="10">
        <v>100</v>
      </c>
      <c r="F25" s="9">
        <v>13</v>
      </c>
      <c r="G25" s="26">
        <v>52</v>
      </c>
      <c r="H25" s="9">
        <v>12</v>
      </c>
      <c r="I25" s="26">
        <v>48</v>
      </c>
      <c r="J25" s="11">
        <v>44866000</v>
      </c>
      <c r="K25" s="10">
        <v>100</v>
      </c>
      <c r="L25" s="11">
        <v>41711000</v>
      </c>
      <c r="M25" s="26">
        <v>92.97</v>
      </c>
      <c r="N25" s="11">
        <v>3155000</v>
      </c>
      <c r="O25" s="26">
        <v>7.03</v>
      </c>
    </row>
    <row r="26" spans="1:15">
      <c r="A26" s="54" t="s">
        <v>45</v>
      </c>
      <c r="B26" s="54"/>
      <c r="C26" s="12" t="s">
        <v>46</v>
      </c>
      <c r="D26" s="9">
        <v>6</v>
      </c>
      <c r="E26" s="10">
        <v>100</v>
      </c>
      <c r="F26" s="9">
        <v>4</v>
      </c>
      <c r="G26" s="26">
        <v>66.67</v>
      </c>
      <c r="H26" s="9">
        <v>2</v>
      </c>
      <c r="I26" s="26">
        <v>33.33</v>
      </c>
      <c r="J26" s="11">
        <v>31200000</v>
      </c>
      <c r="K26" s="10">
        <v>100</v>
      </c>
      <c r="L26" s="11">
        <v>29000000</v>
      </c>
      <c r="M26" s="26">
        <v>92.95</v>
      </c>
      <c r="N26" s="11">
        <v>2200000</v>
      </c>
      <c r="O26" s="26">
        <v>7.05</v>
      </c>
    </row>
    <row r="27" spans="1:15">
      <c r="A27" s="54" t="s">
        <v>47</v>
      </c>
      <c r="B27" s="54"/>
      <c r="C27" s="12" t="s">
        <v>48</v>
      </c>
      <c r="D27" s="9">
        <v>28</v>
      </c>
      <c r="E27" s="10">
        <v>100</v>
      </c>
      <c r="F27" s="9">
        <v>21</v>
      </c>
      <c r="G27" s="26">
        <v>75</v>
      </c>
      <c r="H27" s="9">
        <v>7</v>
      </c>
      <c r="I27" s="26">
        <v>25</v>
      </c>
      <c r="J27" s="11">
        <v>67570000</v>
      </c>
      <c r="K27" s="10">
        <v>100</v>
      </c>
      <c r="L27" s="11">
        <v>63790000</v>
      </c>
      <c r="M27" s="26">
        <v>94.41</v>
      </c>
      <c r="N27" s="11">
        <v>3780000</v>
      </c>
      <c r="O27" s="26">
        <v>5.59</v>
      </c>
    </row>
    <row r="28" spans="1:15">
      <c r="A28" s="54" t="s">
        <v>49</v>
      </c>
      <c r="B28" s="54"/>
      <c r="C28" s="12" t="s">
        <v>50</v>
      </c>
      <c r="D28" s="9">
        <v>85</v>
      </c>
      <c r="E28" s="10">
        <v>100</v>
      </c>
      <c r="F28" s="9">
        <v>55</v>
      </c>
      <c r="G28" s="26">
        <v>64.709999999999994</v>
      </c>
      <c r="H28" s="9">
        <v>30</v>
      </c>
      <c r="I28" s="26">
        <v>35.29</v>
      </c>
      <c r="J28" s="11">
        <v>140320000</v>
      </c>
      <c r="K28" s="10">
        <v>100</v>
      </c>
      <c r="L28" s="11">
        <v>99580000</v>
      </c>
      <c r="M28" s="26">
        <v>70.97</v>
      </c>
      <c r="N28" s="11">
        <v>40740000</v>
      </c>
      <c r="O28" s="26">
        <v>29.03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12</v>
      </c>
      <c r="G29" s="26">
        <v>44.44</v>
      </c>
      <c r="H29" s="9">
        <v>15</v>
      </c>
      <c r="I29" s="26">
        <v>55.56</v>
      </c>
      <c r="J29" s="11">
        <v>128250000</v>
      </c>
      <c r="K29" s="10">
        <v>100</v>
      </c>
      <c r="L29" s="11">
        <v>67950000</v>
      </c>
      <c r="M29" s="26">
        <v>52.98</v>
      </c>
      <c r="N29" s="11">
        <v>60300000</v>
      </c>
      <c r="O29" s="26">
        <v>47.02</v>
      </c>
    </row>
    <row r="30" spans="1:15">
      <c r="A30" s="47" t="s">
        <v>53</v>
      </c>
      <c r="B30" s="47"/>
      <c r="C30" s="12" t="s">
        <v>54</v>
      </c>
      <c r="D30" s="9">
        <v>12</v>
      </c>
      <c r="E30" s="10">
        <v>100</v>
      </c>
      <c r="F30" s="9">
        <v>10</v>
      </c>
      <c r="G30" s="26">
        <v>83.33</v>
      </c>
      <c r="H30" s="9">
        <v>2</v>
      </c>
      <c r="I30" s="26">
        <v>16.670000000000002</v>
      </c>
      <c r="J30" s="11">
        <v>29500000</v>
      </c>
      <c r="K30" s="10">
        <v>100</v>
      </c>
      <c r="L30" s="11">
        <v>22300000</v>
      </c>
      <c r="M30" s="26">
        <v>75.59</v>
      </c>
      <c r="N30" s="11">
        <v>7200000</v>
      </c>
      <c r="O30" s="26">
        <v>24.41</v>
      </c>
    </row>
    <row r="31" spans="1:15">
      <c r="A31" s="68" t="s">
        <v>55</v>
      </c>
      <c r="B31" s="68"/>
      <c r="C31" s="13" t="s">
        <v>56</v>
      </c>
      <c r="D31" s="9">
        <v>10</v>
      </c>
      <c r="E31" s="10">
        <v>100</v>
      </c>
      <c r="F31" s="9">
        <v>8</v>
      </c>
      <c r="G31" s="26">
        <v>80</v>
      </c>
      <c r="H31" s="9">
        <v>2</v>
      </c>
      <c r="I31" s="26">
        <v>20</v>
      </c>
      <c r="J31" s="11">
        <v>23000000</v>
      </c>
      <c r="K31" s="10">
        <v>100</v>
      </c>
      <c r="L31" s="11">
        <v>15800000</v>
      </c>
      <c r="M31" s="26">
        <v>68.7</v>
      </c>
      <c r="N31" s="9">
        <v>7200000</v>
      </c>
      <c r="O31" s="26">
        <v>31.3</v>
      </c>
    </row>
    <row r="32" spans="1:15">
      <c r="A32" s="75" t="s">
        <v>57</v>
      </c>
      <c r="B32" s="75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6500000</v>
      </c>
      <c r="K32" s="10">
        <v>100</v>
      </c>
      <c r="L32" s="11">
        <v>6500000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3C8CC-376B-4426-B356-BFF2276E3D87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4222</v>
      </c>
      <c r="E8" s="10">
        <v>100</v>
      </c>
      <c r="F8" s="9">
        <v>2756</v>
      </c>
      <c r="G8" s="26">
        <v>65.28</v>
      </c>
      <c r="H8" s="9">
        <v>1466</v>
      </c>
      <c r="I8" s="26">
        <v>34.72</v>
      </c>
      <c r="J8" s="11">
        <v>18258539444</v>
      </c>
      <c r="K8" s="10">
        <v>100</v>
      </c>
      <c r="L8" s="11">
        <v>12300731873</v>
      </c>
      <c r="M8" s="26">
        <v>67.37</v>
      </c>
      <c r="N8" s="11">
        <v>5957807571</v>
      </c>
      <c r="O8" s="26">
        <v>32.630000000000003</v>
      </c>
    </row>
    <row r="9" spans="1:15">
      <c r="A9" s="47" t="s">
        <v>11</v>
      </c>
      <c r="B9" s="47"/>
      <c r="C9" s="12" t="s">
        <v>12</v>
      </c>
      <c r="D9" s="9">
        <v>4219</v>
      </c>
      <c r="E9" s="10">
        <v>100</v>
      </c>
      <c r="F9" s="9">
        <v>2754</v>
      </c>
      <c r="G9" s="26">
        <v>65.28</v>
      </c>
      <c r="H9" s="9">
        <v>1465</v>
      </c>
      <c r="I9" s="26">
        <v>34.72</v>
      </c>
      <c r="J9" s="11">
        <v>18234539444</v>
      </c>
      <c r="K9" s="10">
        <v>100</v>
      </c>
      <c r="L9" s="11">
        <v>12281731873</v>
      </c>
      <c r="M9" s="26">
        <v>67.349999999999994</v>
      </c>
      <c r="N9" s="11">
        <v>5952807571</v>
      </c>
      <c r="O9" s="26">
        <v>32.65</v>
      </c>
    </row>
    <row r="10" spans="1:15">
      <c r="A10" s="54" t="s">
        <v>13</v>
      </c>
      <c r="B10" s="54"/>
      <c r="C10" s="12" t="s">
        <v>14</v>
      </c>
      <c r="D10" s="9">
        <v>709</v>
      </c>
      <c r="E10" s="10">
        <v>100</v>
      </c>
      <c r="F10" s="9">
        <v>463</v>
      </c>
      <c r="G10" s="26">
        <v>65.3</v>
      </c>
      <c r="H10" s="9">
        <v>246</v>
      </c>
      <c r="I10" s="26">
        <v>34.700000000000003</v>
      </c>
      <c r="J10" s="11">
        <v>1933417378</v>
      </c>
      <c r="K10" s="10">
        <v>100</v>
      </c>
      <c r="L10" s="11">
        <v>1393607170</v>
      </c>
      <c r="M10" s="26">
        <v>72.08</v>
      </c>
      <c r="N10" s="11">
        <v>539810208</v>
      </c>
      <c r="O10" s="26">
        <v>27.92</v>
      </c>
    </row>
    <row r="11" spans="1:15">
      <c r="A11" s="54" t="s">
        <v>15</v>
      </c>
      <c r="B11" s="54"/>
      <c r="C11" s="12" t="s">
        <v>16</v>
      </c>
      <c r="D11" s="9">
        <v>970</v>
      </c>
      <c r="E11" s="10">
        <v>100</v>
      </c>
      <c r="F11" s="9">
        <v>617</v>
      </c>
      <c r="G11" s="26">
        <v>63.61</v>
      </c>
      <c r="H11" s="9">
        <v>353</v>
      </c>
      <c r="I11" s="26">
        <v>36.39</v>
      </c>
      <c r="J11" s="11">
        <v>8876760007</v>
      </c>
      <c r="K11" s="10">
        <v>100</v>
      </c>
      <c r="L11" s="11">
        <v>5211524212</v>
      </c>
      <c r="M11" s="26">
        <v>58.71</v>
      </c>
      <c r="N11" s="11">
        <v>3665235795</v>
      </c>
      <c r="O11" s="26">
        <v>41.29</v>
      </c>
    </row>
    <row r="12" spans="1:15">
      <c r="A12" s="54" t="s">
        <v>17</v>
      </c>
      <c r="B12" s="54"/>
      <c r="C12" s="12" t="s">
        <v>18</v>
      </c>
      <c r="D12" s="9">
        <v>407</v>
      </c>
      <c r="E12" s="10">
        <v>100</v>
      </c>
      <c r="F12" s="9">
        <v>269</v>
      </c>
      <c r="G12" s="26">
        <v>66.09</v>
      </c>
      <c r="H12" s="9">
        <v>138</v>
      </c>
      <c r="I12" s="26">
        <v>33.909999999999997</v>
      </c>
      <c r="J12" s="11">
        <v>1236106104</v>
      </c>
      <c r="K12" s="10">
        <v>100</v>
      </c>
      <c r="L12" s="11">
        <v>908175336</v>
      </c>
      <c r="M12" s="26">
        <v>73.47</v>
      </c>
      <c r="N12" s="11">
        <v>327930768</v>
      </c>
      <c r="O12" s="26">
        <v>26.53</v>
      </c>
    </row>
    <row r="13" spans="1:15">
      <c r="A13" s="54" t="s">
        <v>19</v>
      </c>
      <c r="B13" s="54"/>
      <c r="C13" s="12" t="s">
        <v>20</v>
      </c>
      <c r="D13" s="9">
        <v>782</v>
      </c>
      <c r="E13" s="10">
        <v>100</v>
      </c>
      <c r="F13" s="9">
        <v>517</v>
      </c>
      <c r="G13" s="26">
        <v>66.11</v>
      </c>
      <c r="H13" s="9">
        <v>265</v>
      </c>
      <c r="I13" s="26">
        <v>33.89</v>
      </c>
      <c r="J13" s="11">
        <v>1883190840</v>
      </c>
      <c r="K13" s="10">
        <v>100</v>
      </c>
      <c r="L13" s="11">
        <v>1252870840</v>
      </c>
      <c r="M13" s="26">
        <v>66.53</v>
      </c>
      <c r="N13" s="11">
        <v>630320000</v>
      </c>
      <c r="O13" s="26">
        <v>33.47</v>
      </c>
    </row>
    <row r="14" spans="1:15">
      <c r="A14" s="54" t="s">
        <v>21</v>
      </c>
      <c r="B14" s="54"/>
      <c r="C14" s="12" t="s">
        <v>22</v>
      </c>
      <c r="D14" s="9">
        <v>238</v>
      </c>
      <c r="E14" s="10">
        <v>100</v>
      </c>
      <c r="F14" s="9">
        <v>158</v>
      </c>
      <c r="G14" s="26">
        <v>66.39</v>
      </c>
      <c r="H14" s="9">
        <v>80</v>
      </c>
      <c r="I14" s="26">
        <v>33.61</v>
      </c>
      <c r="J14" s="11">
        <v>649079965</v>
      </c>
      <c r="K14" s="10">
        <v>100</v>
      </c>
      <c r="L14" s="11">
        <v>523589965</v>
      </c>
      <c r="M14" s="26">
        <v>80.67</v>
      </c>
      <c r="N14" s="11">
        <v>125490000</v>
      </c>
      <c r="O14" s="26">
        <v>19.329999999999998</v>
      </c>
    </row>
    <row r="15" spans="1:15">
      <c r="A15" s="47" t="s">
        <v>23</v>
      </c>
      <c r="B15" s="47"/>
      <c r="C15" s="12" t="s">
        <v>24</v>
      </c>
      <c r="D15" s="9">
        <v>477</v>
      </c>
      <c r="E15" s="10">
        <v>100</v>
      </c>
      <c r="F15" s="9">
        <v>322</v>
      </c>
      <c r="G15" s="26">
        <v>67.510000000000005</v>
      </c>
      <c r="H15" s="9">
        <v>155</v>
      </c>
      <c r="I15" s="26">
        <v>32.49</v>
      </c>
      <c r="J15" s="11">
        <v>1441069050</v>
      </c>
      <c r="K15" s="10">
        <v>100</v>
      </c>
      <c r="L15" s="11">
        <v>1179787250</v>
      </c>
      <c r="M15" s="26">
        <v>81.87</v>
      </c>
      <c r="N15" s="11">
        <v>261281800</v>
      </c>
      <c r="O15" s="26">
        <v>18.13</v>
      </c>
    </row>
    <row r="16" spans="1:15">
      <c r="A16" s="54" t="s">
        <v>25</v>
      </c>
      <c r="B16" s="54"/>
      <c r="C16" s="12" t="s">
        <v>26</v>
      </c>
      <c r="D16" s="9">
        <v>38</v>
      </c>
      <c r="E16" s="10">
        <v>100</v>
      </c>
      <c r="F16" s="9">
        <v>20</v>
      </c>
      <c r="G16" s="26">
        <v>52.63</v>
      </c>
      <c r="H16" s="9">
        <v>18</v>
      </c>
      <c r="I16" s="26">
        <v>47.37</v>
      </c>
      <c r="J16" s="11">
        <v>85730000</v>
      </c>
      <c r="K16" s="10">
        <v>100</v>
      </c>
      <c r="L16" s="11">
        <v>58430000</v>
      </c>
      <c r="M16" s="26">
        <v>68.16</v>
      </c>
      <c r="N16" s="11">
        <v>27300000</v>
      </c>
      <c r="O16" s="26">
        <v>31.84</v>
      </c>
    </row>
    <row r="17" spans="1:15">
      <c r="A17" s="54" t="s">
        <v>27</v>
      </c>
      <c r="B17" s="54"/>
      <c r="C17" s="12" t="s">
        <v>28</v>
      </c>
      <c r="D17" s="9">
        <v>101</v>
      </c>
      <c r="E17" s="10">
        <v>100</v>
      </c>
      <c r="F17" s="9">
        <v>62</v>
      </c>
      <c r="G17" s="26">
        <v>61.39</v>
      </c>
      <c r="H17" s="9">
        <v>39</v>
      </c>
      <c r="I17" s="26">
        <v>38.61</v>
      </c>
      <c r="J17" s="11">
        <v>437151800</v>
      </c>
      <c r="K17" s="10">
        <v>100</v>
      </c>
      <c r="L17" s="11">
        <v>342721800</v>
      </c>
      <c r="M17" s="26">
        <v>78.400000000000006</v>
      </c>
      <c r="N17" s="11">
        <v>94430000</v>
      </c>
      <c r="O17" s="26">
        <v>21.6</v>
      </c>
    </row>
    <row r="18" spans="1:15">
      <c r="A18" s="54" t="s">
        <v>29</v>
      </c>
      <c r="B18" s="54"/>
      <c r="C18" s="12" t="s">
        <v>30</v>
      </c>
      <c r="D18" s="9">
        <v>46</v>
      </c>
      <c r="E18" s="10">
        <v>100</v>
      </c>
      <c r="F18" s="9">
        <v>28</v>
      </c>
      <c r="G18" s="26">
        <v>60.87</v>
      </c>
      <c r="H18" s="9">
        <v>18</v>
      </c>
      <c r="I18" s="26">
        <v>39.130000000000003</v>
      </c>
      <c r="J18" s="11">
        <v>82700000</v>
      </c>
      <c r="K18" s="10">
        <v>100</v>
      </c>
      <c r="L18" s="11">
        <v>47300000</v>
      </c>
      <c r="M18" s="26">
        <v>57.19</v>
      </c>
      <c r="N18" s="11">
        <v>35400000</v>
      </c>
      <c r="O18" s="26">
        <v>42.81</v>
      </c>
    </row>
    <row r="19" spans="1:15">
      <c r="A19" s="54" t="s">
        <v>31</v>
      </c>
      <c r="B19" s="54"/>
      <c r="C19" s="12" t="s">
        <v>32</v>
      </c>
      <c r="D19" s="9">
        <v>123</v>
      </c>
      <c r="E19" s="10">
        <v>100</v>
      </c>
      <c r="F19" s="9">
        <v>90</v>
      </c>
      <c r="G19" s="26">
        <v>73.17</v>
      </c>
      <c r="H19" s="9">
        <v>33</v>
      </c>
      <c r="I19" s="26">
        <v>26.83</v>
      </c>
      <c r="J19" s="11">
        <v>937166000</v>
      </c>
      <c r="K19" s="10">
        <v>100</v>
      </c>
      <c r="L19" s="11">
        <v>885066000</v>
      </c>
      <c r="M19" s="26">
        <v>94.44</v>
      </c>
      <c r="N19" s="11">
        <v>52100000</v>
      </c>
      <c r="O19" s="26">
        <v>5.56</v>
      </c>
    </row>
    <row r="20" spans="1:15">
      <c r="A20" s="54" t="s">
        <v>33</v>
      </c>
      <c r="B20" s="54"/>
      <c r="C20" s="12" t="s">
        <v>34</v>
      </c>
      <c r="D20" s="9">
        <v>29</v>
      </c>
      <c r="E20" s="10">
        <v>100</v>
      </c>
      <c r="F20" s="9">
        <v>17</v>
      </c>
      <c r="G20" s="26">
        <v>58.62</v>
      </c>
      <c r="H20" s="9">
        <v>12</v>
      </c>
      <c r="I20" s="26">
        <v>41.38</v>
      </c>
      <c r="J20" s="11">
        <v>21880000</v>
      </c>
      <c r="K20" s="10">
        <v>100</v>
      </c>
      <c r="L20" s="11">
        <v>13300000</v>
      </c>
      <c r="M20" s="26">
        <v>60.79</v>
      </c>
      <c r="N20" s="11">
        <v>8580000</v>
      </c>
      <c r="O20" s="26">
        <v>39.21</v>
      </c>
    </row>
    <row r="21" spans="1:15">
      <c r="A21" s="54" t="s">
        <v>35</v>
      </c>
      <c r="B21" s="54"/>
      <c r="C21" s="12" t="s">
        <v>36</v>
      </c>
      <c r="D21" s="9">
        <v>36</v>
      </c>
      <c r="E21" s="10">
        <v>100</v>
      </c>
      <c r="F21" s="9">
        <v>26</v>
      </c>
      <c r="G21" s="26">
        <v>72.22</v>
      </c>
      <c r="H21" s="9">
        <v>10</v>
      </c>
      <c r="I21" s="26">
        <v>27.78</v>
      </c>
      <c r="J21" s="11">
        <v>144350000</v>
      </c>
      <c r="K21" s="10">
        <v>100</v>
      </c>
      <c r="L21" s="11">
        <v>115030000</v>
      </c>
      <c r="M21" s="26">
        <v>79.69</v>
      </c>
      <c r="N21" s="11">
        <v>29320000</v>
      </c>
      <c r="O21" s="26">
        <v>20.309999999999999</v>
      </c>
    </row>
    <row r="22" spans="1:15">
      <c r="A22" s="54" t="s">
        <v>37</v>
      </c>
      <c r="B22" s="54"/>
      <c r="C22" s="12" t="s">
        <v>38</v>
      </c>
      <c r="D22" s="9">
        <v>21</v>
      </c>
      <c r="E22" s="10">
        <v>100</v>
      </c>
      <c r="F22" s="9">
        <v>15</v>
      </c>
      <c r="G22" s="26">
        <v>71.430000000000007</v>
      </c>
      <c r="H22" s="9">
        <v>6</v>
      </c>
      <c r="I22" s="26">
        <v>28.57</v>
      </c>
      <c r="J22" s="11">
        <v>43600000</v>
      </c>
      <c r="K22" s="10">
        <v>100</v>
      </c>
      <c r="L22" s="11">
        <v>30100000</v>
      </c>
      <c r="M22" s="26">
        <v>69.040000000000006</v>
      </c>
      <c r="N22" s="11">
        <v>13500000</v>
      </c>
      <c r="O22" s="26">
        <v>30.96</v>
      </c>
    </row>
    <row r="23" spans="1:15">
      <c r="A23" s="54" t="s">
        <v>39</v>
      </c>
      <c r="B23" s="54"/>
      <c r="C23" s="12" t="s">
        <v>40</v>
      </c>
      <c r="D23" s="9">
        <v>56</v>
      </c>
      <c r="E23" s="10">
        <v>100</v>
      </c>
      <c r="F23" s="9">
        <v>29</v>
      </c>
      <c r="G23" s="26">
        <v>51.79</v>
      </c>
      <c r="H23" s="9">
        <v>27</v>
      </c>
      <c r="I23" s="26">
        <v>48.21</v>
      </c>
      <c r="J23" s="11">
        <v>67475000</v>
      </c>
      <c r="K23" s="10">
        <v>100</v>
      </c>
      <c r="L23" s="11">
        <v>43275000</v>
      </c>
      <c r="M23" s="26">
        <v>64.13</v>
      </c>
      <c r="N23" s="11">
        <v>24200000</v>
      </c>
      <c r="O23" s="26">
        <v>35.869999999999997</v>
      </c>
    </row>
    <row r="24" spans="1:15">
      <c r="A24" s="54" t="s">
        <v>41</v>
      </c>
      <c r="B24" s="54"/>
      <c r="C24" s="12" t="s">
        <v>42</v>
      </c>
      <c r="D24" s="9">
        <v>11</v>
      </c>
      <c r="E24" s="10">
        <v>100</v>
      </c>
      <c r="F24" s="9">
        <v>8</v>
      </c>
      <c r="G24" s="26">
        <v>72.73</v>
      </c>
      <c r="H24" s="9">
        <v>3</v>
      </c>
      <c r="I24" s="26">
        <v>27.27</v>
      </c>
      <c r="J24" s="11">
        <v>16784000</v>
      </c>
      <c r="K24" s="10">
        <v>100</v>
      </c>
      <c r="L24" s="11">
        <v>15784000</v>
      </c>
      <c r="M24" s="26">
        <v>94.04</v>
      </c>
      <c r="N24" s="11">
        <v>1000000</v>
      </c>
      <c r="O24" s="26">
        <v>5.96</v>
      </c>
    </row>
    <row r="25" spans="1:15">
      <c r="A25" s="54" t="s">
        <v>43</v>
      </c>
      <c r="B25" s="54"/>
      <c r="C25" s="12" t="s">
        <v>44</v>
      </c>
      <c r="D25" s="9">
        <v>22</v>
      </c>
      <c r="E25" s="10">
        <v>100</v>
      </c>
      <c r="F25" s="9">
        <v>11</v>
      </c>
      <c r="G25" s="26">
        <v>50</v>
      </c>
      <c r="H25" s="9">
        <v>11</v>
      </c>
      <c r="I25" s="26">
        <v>50</v>
      </c>
      <c r="J25" s="11">
        <v>48060000</v>
      </c>
      <c r="K25" s="10">
        <v>100</v>
      </c>
      <c r="L25" s="11">
        <v>11360000</v>
      </c>
      <c r="M25" s="26">
        <v>23.64</v>
      </c>
      <c r="N25" s="11">
        <v>36700000</v>
      </c>
      <c r="O25" s="26">
        <v>76.36</v>
      </c>
    </row>
    <row r="26" spans="1:15">
      <c r="A26" s="54" t="s">
        <v>45</v>
      </c>
      <c r="B26" s="54"/>
      <c r="C26" s="12" t="s">
        <v>46</v>
      </c>
      <c r="D26" s="9">
        <v>10</v>
      </c>
      <c r="E26" s="10">
        <v>100</v>
      </c>
      <c r="F26" s="9">
        <v>7</v>
      </c>
      <c r="G26" s="26">
        <v>70</v>
      </c>
      <c r="H26" s="9">
        <v>3</v>
      </c>
      <c r="I26" s="26">
        <v>30</v>
      </c>
      <c r="J26" s="11">
        <v>26200000</v>
      </c>
      <c r="K26" s="10">
        <v>100</v>
      </c>
      <c r="L26" s="11">
        <v>20400000</v>
      </c>
      <c r="M26" s="26">
        <v>77.86</v>
      </c>
      <c r="N26" s="11">
        <v>5800000</v>
      </c>
      <c r="O26" s="26">
        <v>22.14</v>
      </c>
    </row>
    <row r="27" spans="1:15">
      <c r="A27" s="54" t="s">
        <v>47</v>
      </c>
      <c r="B27" s="54"/>
      <c r="C27" s="12" t="s">
        <v>48</v>
      </c>
      <c r="D27" s="9">
        <v>31</v>
      </c>
      <c r="E27" s="10">
        <v>100</v>
      </c>
      <c r="F27" s="9">
        <v>19</v>
      </c>
      <c r="G27" s="26">
        <v>61.29</v>
      </c>
      <c r="H27" s="9">
        <v>12</v>
      </c>
      <c r="I27" s="26">
        <v>38.71</v>
      </c>
      <c r="J27" s="11">
        <v>36271000</v>
      </c>
      <c r="K27" s="10">
        <v>100</v>
      </c>
      <c r="L27" s="11">
        <v>17490000</v>
      </c>
      <c r="M27" s="26">
        <v>48.22</v>
      </c>
      <c r="N27" s="11">
        <v>18781000</v>
      </c>
      <c r="O27" s="26">
        <v>51.78</v>
      </c>
    </row>
    <row r="28" spans="1:15">
      <c r="A28" s="54" t="s">
        <v>49</v>
      </c>
      <c r="B28" s="54"/>
      <c r="C28" s="12" t="s">
        <v>50</v>
      </c>
      <c r="D28" s="9">
        <v>71</v>
      </c>
      <c r="E28" s="10">
        <v>100</v>
      </c>
      <c r="F28" s="9">
        <v>48</v>
      </c>
      <c r="G28" s="26">
        <v>67.61</v>
      </c>
      <c r="H28" s="9">
        <v>23</v>
      </c>
      <c r="I28" s="26">
        <v>32.39</v>
      </c>
      <c r="J28" s="11">
        <v>196798300</v>
      </c>
      <c r="K28" s="10">
        <v>100</v>
      </c>
      <c r="L28" s="11">
        <v>157700300</v>
      </c>
      <c r="M28" s="26">
        <v>80.13</v>
      </c>
      <c r="N28" s="11">
        <v>39098000</v>
      </c>
      <c r="O28" s="26">
        <v>19.87</v>
      </c>
    </row>
    <row r="29" spans="1:15">
      <c r="A29" s="54" t="s">
        <v>51</v>
      </c>
      <c r="B29" s="54"/>
      <c r="C29" s="12" t="s">
        <v>52</v>
      </c>
      <c r="D29" s="9">
        <v>41</v>
      </c>
      <c r="E29" s="10">
        <v>100</v>
      </c>
      <c r="F29" s="9">
        <v>28</v>
      </c>
      <c r="G29" s="26">
        <v>68.290000000000006</v>
      </c>
      <c r="H29" s="9">
        <v>13</v>
      </c>
      <c r="I29" s="26">
        <v>31.71</v>
      </c>
      <c r="J29" s="11">
        <v>70750000</v>
      </c>
      <c r="K29" s="10">
        <v>100</v>
      </c>
      <c r="L29" s="11">
        <v>54220000</v>
      </c>
      <c r="M29" s="26">
        <v>76.64</v>
      </c>
      <c r="N29" s="11">
        <v>16530000</v>
      </c>
      <c r="O29" s="26">
        <v>23.36</v>
      </c>
    </row>
    <row r="30" spans="1:15">
      <c r="A30" s="47" t="s">
        <v>53</v>
      </c>
      <c r="B30" s="47"/>
      <c r="C30" s="12" t="s">
        <v>54</v>
      </c>
      <c r="D30" s="9">
        <v>3</v>
      </c>
      <c r="E30" s="10">
        <v>100</v>
      </c>
      <c r="F30" s="9">
        <v>2</v>
      </c>
      <c r="G30" s="26">
        <v>66.67</v>
      </c>
      <c r="H30" s="9">
        <v>1</v>
      </c>
      <c r="I30" s="26">
        <v>33.33</v>
      </c>
      <c r="J30" s="11">
        <v>24000000</v>
      </c>
      <c r="K30" s="10">
        <v>100</v>
      </c>
      <c r="L30" s="11">
        <v>19000000</v>
      </c>
      <c r="M30" s="26">
        <v>79.17</v>
      </c>
      <c r="N30" s="11">
        <v>5000000</v>
      </c>
      <c r="O30" s="26">
        <v>20.83</v>
      </c>
    </row>
    <row r="31" spans="1:15">
      <c r="A31" s="68" t="s">
        <v>55</v>
      </c>
      <c r="B31" s="68"/>
      <c r="C31" s="13" t="s">
        <v>56</v>
      </c>
      <c r="D31" s="9">
        <v>3</v>
      </c>
      <c r="E31" s="10">
        <v>100</v>
      </c>
      <c r="F31" s="9">
        <v>2</v>
      </c>
      <c r="G31" s="26">
        <v>66.67</v>
      </c>
      <c r="H31" s="9">
        <v>1</v>
      </c>
      <c r="I31" s="26">
        <v>33.33</v>
      </c>
      <c r="J31" s="11">
        <v>24000000</v>
      </c>
      <c r="K31" s="10">
        <v>100</v>
      </c>
      <c r="L31" s="11">
        <v>19000000</v>
      </c>
      <c r="M31" s="26">
        <v>79.17</v>
      </c>
      <c r="N31" s="9">
        <v>5000000</v>
      </c>
      <c r="O31" s="26">
        <v>20.83</v>
      </c>
    </row>
    <row r="32" spans="1:15">
      <c r="A32" s="75" t="s">
        <v>57</v>
      </c>
      <c r="B32" s="75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E898-0357-4D4E-BDB4-8018697B5CB4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0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3772</v>
      </c>
      <c r="E8" s="10">
        <v>100</v>
      </c>
      <c r="F8" s="9">
        <v>2411</v>
      </c>
      <c r="G8" s="26">
        <v>63.92</v>
      </c>
      <c r="H8" s="9">
        <v>1361</v>
      </c>
      <c r="I8" s="43">
        <v>36.08</v>
      </c>
      <c r="J8" s="11">
        <v>12948013613</v>
      </c>
      <c r="K8" s="10">
        <v>100</v>
      </c>
      <c r="L8" s="11">
        <v>9304649118</v>
      </c>
      <c r="M8" s="26">
        <v>71.86</v>
      </c>
      <c r="N8" s="11">
        <v>3643364495</v>
      </c>
      <c r="O8" s="31">
        <v>28.14</v>
      </c>
    </row>
    <row r="9" spans="1:15">
      <c r="A9" s="46" t="s">
        <v>11</v>
      </c>
      <c r="B9" s="47"/>
      <c r="C9" s="12" t="s">
        <v>12</v>
      </c>
      <c r="D9" s="9">
        <v>3762</v>
      </c>
      <c r="E9" s="10">
        <v>100</v>
      </c>
      <c r="F9" s="9">
        <v>2404</v>
      </c>
      <c r="G9" s="26">
        <v>63.9</v>
      </c>
      <c r="H9" s="9">
        <v>1358</v>
      </c>
      <c r="I9" s="40">
        <v>36.1</v>
      </c>
      <c r="J9" s="11">
        <v>12922713613</v>
      </c>
      <c r="K9" s="10">
        <v>100</v>
      </c>
      <c r="L9" s="11">
        <v>9295449118</v>
      </c>
      <c r="M9" s="26">
        <v>71.930000000000007</v>
      </c>
      <c r="N9" s="11">
        <v>3627264495</v>
      </c>
      <c r="O9" s="31">
        <v>28.07</v>
      </c>
    </row>
    <row r="10" spans="1:15">
      <c r="A10" s="53" t="s">
        <v>13</v>
      </c>
      <c r="B10" s="54"/>
      <c r="C10" s="12" t="s">
        <v>14</v>
      </c>
      <c r="D10" s="9">
        <v>650</v>
      </c>
      <c r="E10" s="10">
        <v>100</v>
      </c>
      <c r="F10" s="9">
        <v>411</v>
      </c>
      <c r="G10" s="26">
        <v>63.23</v>
      </c>
      <c r="H10" s="9">
        <v>239</v>
      </c>
      <c r="I10" s="40">
        <v>36.770000000000003</v>
      </c>
      <c r="J10" s="11">
        <v>2904621188</v>
      </c>
      <c r="K10" s="10">
        <v>100</v>
      </c>
      <c r="L10" s="11">
        <v>2002381500</v>
      </c>
      <c r="M10" s="26">
        <v>68.94</v>
      </c>
      <c r="N10" s="11">
        <v>902239688</v>
      </c>
      <c r="O10" s="31">
        <v>31.06</v>
      </c>
    </row>
    <row r="11" spans="1:15">
      <c r="A11" s="53" t="s">
        <v>15</v>
      </c>
      <c r="B11" s="54"/>
      <c r="C11" s="12" t="s">
        <v>16</v>
      </c>
      <c r="D11" s="9">
        <v>875</v>
      </c>
      <c r="E11" s="10">
        <v>100</v>
      </c>
      <c r="F11" s="9">
        <v>561</v>
      </c>
      <c r="G11" s="26">
        <v>64.11</v>
      </c>
      <c r="H11" s="9">
        <v>314</v>
      </c>
      <c r="I11" s="40">
        <v>35.89</v>
      </c>
      <c r="J11" s="11">
        <v>3480081900</v>
      </c>
      <c r="K11" s="10">
        <v>100</v>
      </c>
      <c r="L11" s="11">
        <v>2738246400</v>
      </c>
      <c r="M11" s="26">
        <v>78.680000000000007</v>
      </c>
      <c r="N11" s="11">
        <v>741835500</v>
      </c>
      <c r="O11" s="31">
        <v>21.32</v>
      </c>
    </row>
    <row r="12" spans="1:15">
      <c r="A12" s="53" t="s">
        <v>17</v>
      </c>
      <c r="B12" s="54"/>
      <c r="C12" s="12" t="s">
        <v>18</v>
      </c>
      <c r="D12" s="9">
        <v>373</v>
      </c>
      <c r="E12" s="10">
        <v>100</v>
      </c>
      <c r="F12" s="9">
        <v>248</v>
      </c>
      <c r="G12" s="26">
        <v>66.489999999999995</v>
      </c>
      <c r="H12" s="9">
        <v>125</v>
      </c>
      <c r="I12" s="40">
        <v>33.51</v>
      </c>
      <c r="J12" s="11">
        <v>755192579</v>
      </c>
      <c r="K12" s="10">
        <v>100</v>
      </c>
      <c r="L12" s="11">
        <v>506837599</v>
      </c>
      <c r="M12" s="26">
        <v>67.11</v>
      </c>
      <c r="N12" s="11">
        <v>248354980</v>
      </c>
      <c r="O12" s="31">
        <v>32.89</v>
      </c>
    </row>
    <row r="13" spans="1:15">
      <c r="A13" s="53" t="s">
        <v>19</v>
      </c>
      <c r="B13" s="54"/>
      <c r="C13" s="12" t="s">
        <v>20</v>
      </c>
      <c r="D13" s="9">
        <v>670</v>
      </c>
      <c r="E13" s="10">
        <v>100</v>
      </c>
      <c r="F13" s="9">
        <v>429</v>
      </c>
      <c r="G13" s="26">
        <v>64.03</v>
      </c>
      <c r="H13" s="9">
        <v>241</v>
      </c>
      <c r="I13" s="40">
        <v>35.97</v>
      </c>
      <c r="J13" s="11">
        <v>2513892790</v>
      </c>
      <c r="K13" s="10">
        <v>100</v>
      </c>
      <c r="L13" s="11">
        <v>1948730180</v>
      </c>
      <c r="M13" s="26">
        <v>77.52</v>
      </c>
      <c r="N13" s="11">
        <v>565162610</v>
      </c>
      <c r="O13" s="31">
        <v>22.48</v>
      </c>
    </row>
    <row r="14" spans="1:15">
      <c r="A14" s="53" t="s">
        <v>21</v>
      </c>
      <c r="B14" s="54"/>
      <c r="C14" s="12" t="s">
        <v>22</v>
      </c>
      <c r="D14" s="9">
        <v>231</v>
      </c>
      <c r="E14" s="10">
        <v>100</v>
      </c>
      <c r="F14" s="9">
        <v>144</v>
      </c>
      <c r="G14" s="26">
        <v>62.34</v>
      </c>
      <c r="H14" s="9">
        <v>87</v>
      </c>
      <c r="I14" s="40">
        <v>37.659999999999997</v>
      </c>
      <c r="J14" s="11">
        <v>544447311</v>
      </c>
      <c r="K14" s="10">
        <v>100</v>
      </c>
      <c r="L14" s="11">
        <v>378601311</v>
      </c>
      <c r="M14" s="26">
        <v>69.540000000000006</v>
      </c>
      <c r="N14" s="11">
        <v>165846000</v>
      </c>
      <c r="O14" s="31">
        <v>30.46</v>
      </c>
    </row>
    <row r="15" spans="1:15">
      <c r="A15" s="46" t="s">
        <v>23</v>
      </c>
      <c r="B15" s="47"/>
      <c r="C15" s="12" t="s">
        <v>24</v>
      </c>
      <c r="D15" s="9">
        <v>420</v>
      </c>
      <c r="E15" s="10">
        <v>100</v>
      </c>
      <c r="F15" s="9">
        <v>265</v>
      </c>
      <c r="G15" s="26">
        <v>63.1</v>
      </c>
      <c r="H15" s="9">
        <v>155</v>
      </c>
      <c r="I15" s="40">
        <v>36.9</v>
      </c>
      <c r="J15" s="11">
        <v>914320264</v>
      </c>
      <c r="K15" s="10">
        <v>100</v>
      </c>
      <c r="L15" s="11">
        <v>550718195</v>
      </c>
      <c r="M15" s="26">
        <v>60.23</v>
      </c>
      <c r="N15" s="11">
        <v>363602069</v>
      </c>
      <c r="O15" s="31">
        <v>39.770000000000003</v>
      </c>
    </row>
    <row r="16" spans="1:15">
      <c r="A16" s="53" t="s">
        <v>25</v>
      </c>
      <c r="B16" s="54"/>
      <c r="C16" s="12" t="s">
        <v>26</v>
      </c>
      <c r="D16" s="9">
        <v>43</v>
      </c>
      <c r="E16" s="10">
        <v>100</v>
      </c>
      <c r="F16" s="9">
        <v>28</v>
      </c>
      <c r="G16" s="26">
        <v>65.12</v>
      </c>
      <c r="H16" s="9">
        <v>15</v>
      </c>
      <c r="I16" s="40">
        <v>34.880000000000003</v>
      </c>
      <c r="J16" s="11">
        <v>135690000</v>
      </c>
      <c r="K16" s="10">
        <v>100</v>
      </c>
      <c r="L16" s="11">
        <v>69440000</v>
      </c>
      <c r="M16" s="26">
        <v>51.18</v>
      </c>
      <c r="N16" s="11">
        <v>66250000</v>
      </c>
      <c r="O16" s="31">
        <v>48.82</v>
      </c>
    </row>
    <row r="17" spans="1:15">
      <c r="A17" s="53" t="s">
        <v>27</v>
      </c>
      <c r="B17" s="54"/>
      <c r="C17" s="12" t="s">
        <v>28</v>
      </c>
      <c r="D17" s="9">
        <v>93</v>
      </c>
      <c r="E17" s="10">
        <v>100</v>
      </c>
      <c r="F17" s="9">
        <v>55</v>
      </c>
      <c r="G17" s="26">
        <v>59.14</v>
      </c>
      <c r="H17" s="9">
        <v>38</v>
      </c>
      <c r="I17" s="40">
        <v>40.86</v>
      </c>
      <c r="J17" s="11">
        <v>342508425</v>
      </c>
      <c r="K17" s="10">
        <v>100</v>
      </c>
      <c r="L17" s="11">
        <v>181927777</v>
      </c>
      <c r="M17" s="26">
        <v>53.12</v>
      </c>
      <c r="N17" s="11">
        <v>160580648</v>
      </c>
      <c r="O17" s="31">
        <v>46.88</v>
      </c>
    </row>
    <row r="18" spans="1:15">
      <c r="A18" s="53" t="s">
        <v>29</v>
      </c>
      <c r="B18" s="54"/>
      <c r="C18" s="12" t="s">
        <v>30</v>
      </c>
      <c r="D18" s="9">
        <v>38</v>
      </c>
      <c r="E18" s="10">
        <v>100</v>
      </c>
      <c r="F18" s="9">
        <v>21</v>
      </c>
      <c r="G18" s="26">
        <v>55.26</v>
      </c>
      <c r="H18" s="9">
        <v>17</v>
      </c>
      <c r="I18" s="40">
        <v>44.74</v>
      </c>
      <c r="J18" s="11">
        <v>128001000</v>
      </c>
      <c r="K18" s="10">
        <v>100</v>
      </c>
      <c r="L18" s="11">
        <v>68401000</v>
      </c>
      <c r="M18" s="26">
        <v>53.44</v>
      </c>
      <c r="N18" s="11">
        <v>59600000</v>
      </c>
      <c r="O18" s="31">
        <v>46.56</v>
      </c>
    </row>
    <row r="19" spans="1:15">
      <c r="A19" s="53" t="s">
        <v>31</v>
      </c>
      <c r="B19" s="54"/>
      <c r="C19" s="12" t="s">
        <v>32</v>
      </c>
      <c r="D19" s="9">
        <v>101</v>
      </c>
      <c r="E19" s="10">
        <v>100</v>
      </c>
      <c r="F19" s="9">
        <v>66</v>
      </c>
      <c r="G19" s="26">
        <v>65.349999999999994</v>
      </c>
      <c r="H19" s="9">
        <v>35</v>
      </c>
      <c r="I19" s="40">
        <v>34.65</v>
      </c>
      <c r="J19" s="11">
        <v>448003978</v>
      </c>
      <c r="K19" s="10">
        <v>100</v>
      </c>
      <c r="L19" s="11">
        <v>374493978</v>
      </c>
      <c r="M19" s="26">
        <v>83.59</v>
      </c>
      <c r="N19" s="11">
        <v>73510000</v>
      </c>
      <c r="O19" s="31">
        <v>16.41</v>
      </c>
    </row>
    <row r="20" spans="1:15">
      <c r="A20" s="53" t="s">
        <v>33</v>
      </c>
      <c r="B20" s="54"/>
      <c r="C20" s="12" t="s">
        <v>34</v>
      </c>
      <c r="D20" s="9">
        <v>24</v>
      </c>
      <c r="E20" s="10">
        <v>100</v>
      </c>
      <c r="F20" s="9">
        <v>18</v>
      </c>
      <c r="G20" s="26">
        <v>75</v>
      </c>
      <c r="H20" s="9">
        <v>6</v>
      </c>
      <c r="I20" s="40">
        <v>25</v>
      </c>
      <c r="J20" s="11">
        <v>106171200</v>
      </c>
      <c r="K20" s="10">
        <v>100</v>
      </c>
      <c r="L20" s="11">
        <v>99421200</v>
      </c>
      <c r="M20" s="26">
        <v>93.64</v>
      </c>
      <c r="N20" s="11">
        <v>6750000</v>
      </c>
      <c r="O20" s="31">
        <v>6.36</v>
      </c>
    </row>
    <row r="21" spans="1:15">
      <c r="A21" s="53" t="s">
        <v>35</v>
      </c>
      <c r="B21" s="54"/>
      <c r="C21" s="12" t="s">
        <v>36</v>
      </c>
      <c r="D21" s="9">
        <v>36</v>
      </c>
      <c r="E21" s="10">
        <v>100</v>
      </c>
      <c r="F21" s="9">
        <v>20</v>
      </c>
      <c r="G21" s="26">
        <v>55.56</v>
      </c>
      <c r="H21" s="9">
        <v>16</v>
      </c>
      <c r="I21" s="40">
        <v>44.44</v>
      </c>
      <c r="J21" s="11">
        <v>81504000</v>
      </c>
      <c r="K21" s="10">
        <v>100</v>
      </c>
      <c r="L21" s="11">
        <v>48250000</v>
      </c>
      <c r="M21" s="26">
        <v>59.2</v>
      </c>
      <c r="N21" s="11">
        <v>33254000</v>
      </c>
      <c r="O21" s="31">
        <v>40.799999999999997</v>
      </c>
    </row>
    <row r="22" spans="1:15">
      <c r="A22" s="53" t="s">
        <v>37</v>
      </c>
      <c r="B22" s="54"/>
      <c r="C22" s="12" t="s">
        <v>38</v>
      </c>
      <c r="D22" s="9">
        <v>21</v>
      </c>
      <c r="E22" s="10">
        <v>100</v>
      </c>
      <c r="F22" s="9">
        <v>15</v>
      </c>
      <c r="G22" s="26">
        <v>71.430000000000007</v>
      </c>
      <c r="H22" s="9">
        <v>6</v>
      </c>
      <c r="I22" s="40">
        <v>28.57</v>
      </c>
      <c r="J22" s="11">
        <v>90850000</v>
      </c>
      <c r="K22" s="10">
        <v>100</v>
      </c>
      <c r="L22" s="11">
        <v>53450000</v>
      </c>
      <c r="M22" s="26">
        <v>58.83</v>
      </c>
      <c r="N22" s="11">
        <v>37400000</v>
      </c>
      <c r="O22" s="31">
        <v>41.17</v>
      </c>
    </row>
    <row r="23" spans="1:15">
      <c r="A23" s="53" t="s">
        <v>39</v>
      </c>
      <c r="B23" s="54"/>
      <c r="C23" s="12" t="s">
        <v>40</v>
      </c>
      <c r="D23" s="9">
        <v>52</v>
      </c>
      <c r="E23" s="10">
        <v>100</v>
      </c>
      <c r="F23" s="9">
        <v>36</v>
      </c>
      <c r="G23" s="26">
        <v>69.23</v>
      </c>
      <c r="H23" s="9">
        <v>16</v>
      </c>
      <c r="I23" s="40">
        <v>30.77</v>
      </c>
      <c r="J23" s="11">
        <v>92842090</v>
      </c>
      <c r="K23" s="10">
        <v>100</v>
      </c>
      <c r="L23" s="11">
        <v>76531090</v>
      </c>
      <c r="M23" s="26">
        <v>82.43</v>
      </c>
      <c r="N23" s="11">
        <v>16311000</v>
      </c>
      <c r="O23" s="31">
        <v>17.57</v>
      </c>
    </row>
    <row r="24" spans="1:15">
      <c r="A24" s="53" t="s">
        <v>41</v>
      </c>
      <c r="B24" s="54"/>
      <c r="C24" s="12" t="s">
        <v>42</v>
      </c>
      <c r="D24" s="9">
        <v>7</v>
      </c>
      <c r="E24" s="10">
        <v>100</v>
      </c>
      <c r="F24" s="9">
        <v>5</v>
      </c>
      <c r="G24" s="26">
        <v>71.430000000000007</v>
      </c>
      <c r="H24" s="9">
        <v>2</v>
      </c>
      <c r="I24" s="40">
        <v>28.57</v>
      </c>
      <c r="J24" s="11">
        <v>12250000</v>
      </c>
      <c r="K24" s="10">
        <v>100</v>
      </c>
      <c r="L24" s="11">
        <v>10750000</v>
      </c>
      <c r="M24" s="26">
        <v>87.76</v>
      </c>
      <c r="N24" s="11">
        <v>1500000</v>
      </c>
      <c r="O24" s="31">
        <v>12.24</v>
      </c>
    </row>
    <row r="25" spans="1:15">
      <c r="A25" s="53" t="s">
        <v>43</v>
      </c>
      <c r="B25" s="54"/>
      <c r="C25" s="12" t="s">
        <v>44</v>
      </c>
      <c r="D25" s="9">
        <v>22</v>
      </c>
      <c r="E25" s="10">
        <v>100</v>
      </c>
      <c r="F25" s="9">
        <v>11</v>
      </c>
      <c r="G25" s="26">
        <v>50</v>
      </c>
      <c r="H25" s="9">
        <v>11</v>
      </c>
      <c r="I25" s="40">
        <v>50</v>
      </c>
      <c r="J25" s="11">
        <v>24810000</v>
      </c>
      <c r="K25" s="10">
        <v>100</v>
      </c>
      <c r="L25" s="11">
        <v>16010000</v>
      </c>
      <c r="M25" s="26">
        <v>64.53</v>
      </c>
      <c r="N25" s="11">
        <v>8800000</v>
      </c>
      <c r="O25" s="31">
        <v>35.47</v>
      </c>
    </row>
    <row r="26" spans="1:15">
      <c r="A26" s="53" t="s">
        <v>45</v>
      </c>
      <c r="B26" s="54"/>
      <c r="C26" s="12" t="s">
        <v>46</v>
      </c>
      <c r="D26" s="9">
        <v>5</v>
      </c>
      <c r="E26" s="10">
        <v>100</v>
      </c>
      <c r="F26" s="9">
        <v>3</v>
      </c>
      <c r="G26" s="26">
        <v>60</v>
      </c>
      <c r="H26" s="9">
        <v>2</v>
      </c>
      <c r="I26" s="40">
        <v>40</v>
      </c>
      <c r="J26" s="11">
        <v>24200000</v>
      </c>
      <c r="K26" s="10">
        <v>100</v>
      </c>
      <c r="L26" s="11">
        <v>14200000</v>
      </c>
      <c r="M26" s="26">
        <v>58.68</v>
      </c>
      <c r="N26" s="11">
        <v>10000000</v>
      </c>
      <c r="O26" s="31">
        <v>41.32</v>
      </c>
    </row>
    <row r="27" spans="1:15">
      <c r="A27" s="53" t="s">
        <v>47</v>
      </c>
      <c r="B27" s="54"/>
      <c r="C27" s="12" t="s">
        <v>48</v>
      </c>
      <c r="D27" s="9">
        <v>17</v>
      </c>
      <c r="E27" s="10">
        <v>100</v>
      </c>
      <c r="F27" s="9">
        <v>14</v>
      </c>
      <c r="G27" s="26">
        <v>82.35</v>
      </c>
      <c r="H27" s="9">
        <v>3</v>
      </c>
      <c r="I27" s="40">
        <v>17.649999999999999</v>
      </c>
      <c r="J27" s="11">
        <v>22350000</v>
      </c>
      <c r="K27" s="10">
        <v>100</v>
      </c>
      <c r="L27" s="11">
        <v>19850000</v>
      </c>
      <c r="M27" s="26">
        <v>88.81</v>
      </c>
      <c r="N27" s="11">
        <v>2500000</v>
      </c>
      <c r="O27" s="31">
        <v>11.19</v>
      </c>
    </row>
    <row r="28" spans="1:15">
      <c r="A28" s="53" t="s">
        <v>49</v>
      </c>
      <c r="B28" s="54"/>
      <c r="C28" s="12" t="s">
        <v>50</v>
      </c>
      <c r="D28" s="9">
        <v>60</v>
      </c>
      <c r="E28" s="10">
        <v>100</v>
      </c>
      <c r="F28" s="9">
        <v>41</v>
      </c>
      <c r="G28" s="26">
        <v>68.33</v>
      </c>
      <c r="H28" s="9">
        <v>19</v>
      </c>
      <c r="I28" s="40">
        <v>31.67</v>
      </c>
      <c r="J28" s="11">
        <v>258308888</v>
      </c>
      <c r="K28" s="10">
        <v>100</v>
      </c>
      <c r="L28" s="11">
        <v>111058888</v>
      </c>
      <c r="M28" s="26">
        <v>42.99</v>
      </c>
      <c r="N28" s="11">
        <v>147250000</v>
      </c>
      <c r="O28" s="31">
        <v>57.01</v>
      </c>
    </row>
    <row r="29" spans="1:15">
      <c r="A29" s="53" t="s">
        <v>51</v>
      </c>
      <c r="B29" s="54"/>
      <c r="C29" s="12" t="s">
        <v>52</v>
      </c>
      <c r="D29" s="9">
        <v>24</v>
      </c>
      <c r="E29" s="10">
        <v>100</v>
      </c>
      <c r="F29" s="9">
        <v>13</v>
      </c>
      <c r="G29" s="26">
        <v>54.17</v>
      </c>
      <c r="H29" s="9">
        <v>11</v>
      </c>
      <c r="I29" s="40">
        <v>45.83</v>
      </c>
      <c r="J29" s="11">
        <v>42668000</v>
      </c>
      <c r="K29" s="10">
        <v>100</v>
      </c>
      <c r="L29" s="11">
        <v>26150000</v>
      </c>
      <c r="M29" s="26">
        <v>61.29</v>
      </c>
      <c r="N29" s="11">
        <v>16518000</v>
      </c>
      <c r="O29" s="31">
        <v>38.71</v>
      </c>
    </row>
    <row r="30" spans="1:15">
      <c r="A30" s="46" t="s">
        <v>53</v>
      </c>
      <c r="B30" s="47"/>
      <c r="C30" s="12" t="s">
        <v>54</v>
      </c>
      <c r="D30" s="9">
        <v>10</v>
      </c>
      <c r="E30" s="10">
        <v>100</v>
      </c>
      <c r="F30" s="9">
        <v>7</v>
      </c>
      <c r="G30" s="26">
        <v>70</v>
      </c>
      <c r="H30" s="9">
        <v>3</v>
      </c>
      <c r="I30" s="40">
        <v>30</v>
      </c>
      <c r="J30" s="11">
        <v>25300000</v>
      </c>
      <c r="K30" s="10">
        <v>100</v>
      </c>
      <c r="L30" s="11">
        <v>9200000</v>
      </c>
      <c r="M30" s="26">
        <v>36.36</v>
      </c>
      <c r="N30" s="11">
        <v>16100000</v>
      </c>
      <c r="O30" s="31">
        <v>63.64</v>
      </c>
    </row>
    <row r="31" spans="1:15">
      <c r="A31" s="67" t="s">
        <v>55</v>
      </c>
      <c r="B31" s="68"/>
      <c r="C31" s="13" t="s">
        <v>56</v>
      </c>
      <c r="D31" s="9">
        <v>8</v>
      </c>
      <c r="E31" s="10">
        <v>100</v>
      </c>
      <c r="F31" s="9">
        <v>5</v>
      </c>
      <c r="G31" s="26">
        <v>62.5</v>
      </c>
      <c r="H31" s="9">
        <v>3</v>
      </c>
      <c r="I31" s="40">
        <v>37.5</v>
      </c>
      <c r="J31" s="11">
        <v>24000000</v>
      </c>
      <c r="K31" s="10">
        <v>100</v>
      </c>
      <c r="L31" s="11">
        <v>7900000</v>
      </c>
      <c r="M31" s="26">
        <v>32.92</v>
      </c>
      <c r="N31" s="9">
        <v>16100000</v>
      </c>
      <c r="O31" s="31">
        <v>67.08</v>
      </c>
    </row>
    <row r="32" spans="1:15" ht="17.25" thickBot="1">
      <c r="A32" s="69" t="s">
        <v>57</v>
      </c>
      <c r="B32" s="70"/>
      <c r="C32" s="32" t="s">
        <v>58</v>
      </c>
      <c r="D32" s="33">
        <v>2</v>
      </c>
      <c r="E32" s="34">
        <v>100</v>
      </c>
      <c r="F32" s="33">
        <v>2</v>
      </c>
      <c r="G32" s="35">
        <v>100</v>
      </c>
      <c r="H32" s="33">
        <v>0</v>
      </c>
      <c r="I32" s="42">
        <v>0</v>
      </c>
      <c r="J32" s="37">
        <v>1300000</v>
      </c>
      <c r="K32" s="34">
        <v>100</v>
      </c>
      <c r="L32" s="37">
        <v>1300000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0:B20"/>
    <mergeCell ref="A21:B21"/>
    <mergeCell ref="A29:B29"/>
    <mergeCell ref="A22:B22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19:B19"/>
    <mergeCell ref="H6:I6"/>
    <mergeCell ref="A10:B10"/>
    <mergeCell ref="A11:B11"/>
    <mergeCell ref="A12:B12"/>
    <mergeCell ref="A13:B13"/>
    <mergeCell ref="A14:B14"/>
    <mergeCell ref="A15:B15"/>
    <mergeCell ref="A8:B8"/>
    <mergeCell ref="A9:B9"/>
    <mergeCell ref="A16:B16"/>
    <mergeCell ref="A17:B17"/>
    <mergeCell ref="A18:B18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J6:K6"/>
    <mergeCell ref="L6:M6"/>
    <mergeCell ref="N6:O6"/>
  </mergeCells>
  <phoneticPr fontId="18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0F0D-2548-4445-9DBA-6E5BE385F5F1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4113</v>
      </c>
      <c r="E8" s="10">
        <v>100</v>
      </c>
      <c r="F8" s="9">
        <v>2691</v>
      </c>
      <c r="G8" s="26">
        <v>65.430000000000007</v>
      </c>
      <c r="H8" s="9">
        <v>1422</v>
      </c>
      <c r="I8" s="26">
        <v>34.57</v>
      </c>
      <c r="J8" s="11">
        <v>18022234984</v>
      </c>
      <c r="K8" s="10">
        <v>100</v>
      </c>
      <c r="L8" s="11">
        <v>13122603552</v>
      </c>
      <c r="M8" s="26">
        <v>72.81</v>
      </c>
      <c r="N8" s="11">
        <v>4899631432</v>
      </c>
      <c r="O8" s="26">
        <v>27.19</v>
      </c>
    </row>
    <row r="9" spans="1:15">
      <c r="A9" s="47" t="s">
        <v>11</v>
      </c>
      <c r="B9" s="47"/>
      <c r="C9" s="12" t="s">
        <v>12</v>
      </c>
      <c r="D9" s="9">
        <v>4107</v>
      </c>
      <c r="E9" s="10">
        <v>100</v>
      </c>
      <c r="F9" s="9">
        <v>2686</v>
      </c>
      <c r="G9" s="26">
        <v>65.400000000000006</v>
      </c>
      <c r="H9" s="9">
        <v>1421</v>
      </c>
      <c r="I9" s="26">
        <v>34.6</v>
      </c>
      <c r="J9" s="11">
        <v>17999434984</v>
      </c>
      <c r="K9" s="10">
        <v>100</v>
      </c>
      <c r="L9" s="11">
        <v>13100803552</v>
      </c>
      <c r="M9" s="26">
        <v>72.78</v>
      </c>
      <c r="N9" s="11">
        <v>4898631432</v>
      </c>
      <c r="O9" s="26">
        <v>27.22</v>
      </c>
    </row>
    <row r="10" spans="1:15">
      <c r="A10" s="54" t="s">
        <v>13</v>
      </c>
      <c r="B10" s="54"/>
      <c r="C10" s="12" t="s">
        <v>14</v>
      </c>
      <c r="D10" s="9">
        <v>756</v>
      </c>
      <c r="E10" s="10">
        <v>100</v>
      </c>
      <c r="F10" s="9">
        <v>476</v>
      </c>
      <c r="G10" s="26">
        <v>62.96</v>
      </c>
      <c r="H10" s="9">
        <v>280</v>
      </c>
      <c r="I10" s="26">
        <v>37.04</v>
      </c>
      <c r="J10" s="11">
        <v>2118154309</v>
      </c>
      <c r="K10" s="10">
        <v>100</v>
      </c>
      <c r="L10" s="11">
        <v>1453309156</v>
      </c>
      <c r="M10" s="26">
        <v>68.61</v>
      </c>
      <c r="N10" s="11">
        <v>664845153</v>
      </c>
      <c r="O10" s="26">
        <v>31.39</v>
      </c>
    </row>
    <row r="11" spans="1:15">
      <c r="A11" s="54" t="s">
        <v>15</v>
      </c>
      <c r="B11" s="54"/>
      <c r="C11" s="12" t="s">
        <v>16</v>
      </c>
      <c r="D11" s="9">
        <v>984</v>
      </c>
      <c r="E11" s="10">
        <v>100</v>
      </c>
      <c r="F11" s="9">
        <v>647</v>
      </c>
      <c r="G11" s="26">
        <v>65.75</v>
      </c>
      <c r="H11" s="9">
        <v>337</v>
      </c>
      <c r="I11" s="26">
        <v>34.25</v>
      </c>
      <c r="J11" s="11">
        <v>6886872863</v>
      </c>
      <c r="K11" s="10">
        <v>100</v>
      </c>
      <c r="L11" s="11">
        <v>5959070672</v>
      </c>
      <c r="M11" s="26">
        <v>86.53</v>
      </c>
      <c r="N11" s="11">
        <v>927802191</v>
      </c>
      <c r="O11" s="26">
        <v>13.47</v>
      </c>
    </row>
    <row r="12" spans="1:15">
      <c r="A12" s="54" t="s">
        <v>17</v>
      </c>
      <c r="B12" s="54"/>
      <c r="C12" s="12" t="s">
        <v>18</v>
      </c>
      <c r="D12" s="9">
        <v>365</v>
      </c>
      <c r="E12" s="10">
        <v>100</v>
      </c>
      <c r="F12" s="9">
        <v>227</v>
      </c>
      <c r="G12" s="26">
        <v>62.19</v>
      </c>
      <c r="H12" s="9">
        <v>138</v>
      </c>
      <c r="I12" s="26">
        <v>37.81</v>
      </c>
      <c r="J12" s="11">
        <v>1377610030</v>
      </c>
      <c r="K12" s="10">
        <v>100</v>
      </c>
      <c r="L12" s="11">
        <v>1035830030</v>
      </c>
      <c r="M12" s="26">
        <v>75.19</v>
      </c>
      <c r="N12" s="11">
        <v>341780000</v>
      </c>
      <c r="O12" s="26">
        <v>24.81</v>
      </c>
    </row>
    <row r="13" spans="1:15">
      <c r="A13" s="54" t="s">
        <v>19</v>
      </c>
      <c r="B13" s="54"/>
      <c r="C13" s="12" t="s">
        <v>20</v>
      </c>
      <c r="D13" s="9">
        <v>672</v>
      </c>
      <c r="E13" s="10">
        <v>100</v>
      </c>
      <c r="F13" s="9">
        <v>464</v>
      </c>
      <c r="G13" s="26">
        <v>69.05</v>
      </c>
      <c r="H13" s="9">
        <v>208</v>
      </c>
      <c r="I13" s="26">
        <v>30.95</v>
      </c>
      <c r="J13" s="11">
        <v>3922854234</v>
      </c>
      <c r="K13" s="10">
        <v>100</v>
      </c>
      <c r="L13" s="11">
        <v>1722522000</v>
      </c>
      <c r="M13" s="26">
        <v>43.91</v>
      </c>
      <c r="N13" s="11">
        <v>2200332234</v>
      </c>
      <c r="O13" s="26">
        <v>56.09</v>
      </c>
    </row>
    <row r="14" spans="1:15">
      <c r="A14" s="54" t="s">
        <v>21</v>
      </c>
      <c r="B14" s="54"/>
      <c r="C14" s="12" t="s">
        <v>22</v>
      </c>
      <c r="D14" s="9">
        <v>247</v>
      </c>
      <c r="E14" s="10">
        <v>100</v>
      </c>
      <c r="F14" s="9">
        <v>167</v>
      </c>
      <c r="G14" s="26">
        <v>67.61</v>
      </c>
      <c r="H14" s="9">
        <v>80</v>
      </c>
      <c r="I14" s="26">
        <v>32.39</v>
      </c>
      <c r="J14" s="11">
        <v>541675888</v>
      </c>
      <c r="K14" s="10">
        <v>100</v>
      </c>
      <c r="L14" s="11">
        <v>456382888</v>
      </c>
      <c r="M14" s="26">
        <v>84.25</v>
      </c>
      <c r="N14" s="11">
        <v>85293000</v>
      </c>
      <c r="O14" s="26">
        <v>15.75</v>
      </c>
    </row>
    <row r="15" spans="1:15">
      <c r="A15" s="47" t="s">
        <v>23</v>
      </c>
      <c r="B15" s="47"/>
      <c r="C15" s="12" t="s">
        <v>24</v>
      </c>
      <c r="D15" s="9">
        <v>454</v>
      </c>
      <c r="E15" s="10">
        <v>100</v>
      </c>
      <c r="F15" s="9">
        <v>276</v>
      </c>
      <c r="G15" s="26">
        <v>60.79</v>
      </c>
      <c r="H15" s="9">
        <v>178</v>
      </c>
      <c r="I15" s="26">
        <v>39.21</v>
      </c>
      <c r="J15" s="11">
        <v>1011115177</v>
      </c>
      <c r="K15" s="10">
        <v>100</v>
      </c>
      <c r="L15" s="11">
        <v>772177323</v>
      </c>
      <c r="M15" s="26">
        <v>76.37</v>
      </c>
      <c r="N15" s="11">
        <v>238937854</v>
      </c>
      <c r="O15" s="26">
        <v>23.63</v>
      </c>
    </row>
    <row r="16" spans="1:15">
      <c r="A16" s="54" t="s">
        <v>25</v>
      </c>
      <c r="B16" s="54"/>
      <c r="C16" s="12" t="s">
        <v>26</v>
      </c>
      <c r="D16" s="9">
        <v>50</v>
      </c>
      <c r="E16" s="10">
        <v>100</v>
      </c>
      <c r="F16" s="9">
        <v>34</v>
      </c>
      <c r="G16" s="26">
        <v>68</v>
      </c>
      <c r="H16" s="9">
        <v>16</v>
      </c>
      <c r="I16" s="26">
        <v>32</v>
      </c>
      <c r="J16" s="11">
        <v>179160000</v>
      </c>
      <c r="K16" s="10">
        <v>100</v>
      </c>
      <c r="L16" s="11">
        <v>146950000</v>
      </c>
      <c r="M16" s="26">
        <v>82.02</v>
      </c>
      <c r="N16" s="11">
        <v>32210000</v>
      </c>
      <c r="O16" s="26">
        <v>17.98</v>
      </c>
    </row>
    <row r="17" spans="1:15">
      <c r="A17" s="54" t="s">
        <v>27</v>
      </c>
      <c r="B17" s="54"/>
      <c r="C17" s="12" t="s">
        <v>28</v>
      </c>
      <c r="D17" s="9">
        <v>96</v>
      </c>
      <c r="E17" s="10">
        <v>100</v>
      </c>
      <c r="F17" s="9">
        <v>62</v>
      </c>
      <c r="G17" s="26">
        <v>64.58</v>
      </c>
      <c r="H17" s="9">
        <v>34</v>
      </c>
      <c r="I17" s="26">
        <v>35.42</v>
      </c>
      <c r="J17" s="11">
        <v>261053394</v>
      </c>
      <c r="K17" s="10">
        <v>100</v>
      </c>
      <c r="L17" s="11">
        <v>190942394</v>
      </c>
      <c r="M17" s="26">
        <v>73.14</v>
      </c>
      <c r="N17" s="11">
        <v>70111000</v>
      </c>
      <c r="O17" s="26">
        <v>26.86</v>
      </c>
    </row>
    <row r="18" spans="1:15">
      <c r="A18" s="54" t="s">
        <v>29</v>
      </c>
      <c r="B18" s="54"/>
      <c r="C18" s="12" t="s">
        <v>30</v>
      </c>
      <c r="D18" s="9">
        <v>42</v>
      </c>
      <c r="E18" s="10">
        <v>100</v>
      </c>
      <c r="F18" s="9">
        <v>33</v>
      </c>
      <c r="G18" s="26">
        <v>78.569999999999993</v>
      </c>
      <c r="H18" s="9">
        <v>9</v>
      </c>
      <c r="I18" s="26">
        <v>21.43</v>
      </c>
      <c r="J18" s="11">
        <v>98345200</v>
      </c>
      <c r="K18" s="10">
        <v>100</v>
      </c>
      <c r="L18" s="11">
        <v>82415200</v>
      </c>
      <c r="M18" s="26">
        <v>83.8</v>
      </c>
      <c r="N18" s="11">
        <v>15930000</v>
      </c>
      <c r="O18" s="26">
        <v>16.2</v>
      </c>
    </row>
    <row r="19" spans="1:15">
      <c r="A19" s="54" t="s">
        <v>31</v>
      </c>
      <c r="B19" s="54"/>
      <c r="C19" s="12" t="s">
        <v>32</v>
      </c>
      <c r="D19" s="9">
        <v>117</v>
      </c>
      <c r="E19" s="10">
        <v>100</v>
      </c>
      <c r="F19" s="9">
        <v>72</v>
      </c>
      <c r="G19" s="26">
        <v>61.54</v>
      </c>
      <c r="H19" s="9">
        <v>45</v>
      </c>
      <c r="I19" s="26">
        <v>38.46</v>
      </c>
      <c r="J19" s="11">
        <v>386990000</v>
      </c>
      <c r="K19" s="10">
        <v>100</v>
      </c>
      <c r="L19" s="11">
        <v>251440000</v>
      </c>
      <c r="M19" s="26">
        <v>64.97</v>
      </c>
      <c r="N19" s="11">
        <v>135550000</v>
      </c>
      <c r="O19" s="26">
        <v>35.03</v>
      </c>
    </row>
    <row r="20" spans="1:15">
      <c r="A20" s="54" t="s">
        <v>33</v>
      </c>
      <c r="B20" s="54"/>
      <c r="C20" s="12" t="s">
        <v>34</v>
      </c>
      <c r="D20" s="9">
        <v>38</v>
      </c>
      <c r="E20" s="10">
        <v>100</v>
      </c>
      <c r="F20" s="9">
        <v>26</v>
      </c>
      <c r="G20" s="26">
        <v>68.42</v>
      </c>
      <c r="H20" s="9">
        <v>12</v>
      </c>
      <c r="I20" s="26">
        <v>31.58</v>
      </c>
      <c r="J20" s="11">
        <v>258969250</v>
      </c>
      <c r="K20" s="10">
        <v>100</v>
      </c>
      <c r="L20" s="11">
        <v>229469250</v>
      </c>
      <c r="M20" s="26">
        <v>88.61</v>
      </c>
      <c r="N20" s="11">
        <v>29500000</v>
      </c>
      <c r="O20" s="26">
        <v>11.39</v>
      </c>
    </row>
    <row r="21" spans="1:15">
      <c r="A21" s="54" t="s">
        <v>35</v>
      </c>
      <c r="B21" s="54"/>
      <c r="C21" s="12" t="s">
        <v>36</v>
      </c>
      <c r="D21" s="9">
        <v>50</v>
      </c>
      <c r="E21" s="10">
        <v>100</v>
      </c>
      <c r="F21" s="9">
        <v>34</v>
      </c>
      <c r="G21" s="26">
        <v>68</v>
      </c>
      <c r="H21" s="9">
        <v>16</v>
      </c>
      <c r="I21" s="26">
        <v>32</v>
      </c>
      <c r="J21" s="11">
        <v>130260000</v>
      </c>
      <c r="K21" s="10">
        <v>100</v>
      </c>
      <c r="L21" s="11">
        <v>83680000</v>
      </c>
      <c r="M21" s="26">
        <v>64.239999999999995</v>
      </c>
      <c r="N21" s="11">
        <v>46580000</v>
      </c>
      <c r="O21" s="26">
        <v>35.76</v>
      </c>
    </row>
    <row r="22" spans="1:15">
      <c r="A22" s="54" t="s">
        <v>37</v>
      </c>
      <c r="B22" s="54"/>
      <c r="C22" s="12" t="s">
        <v>38</v>
      </c>
      <c r="D22" s="9">
        <v>20</v>
      </c>
      <c r="E22" s="10">
        <v>100</v>
      </c>
      <c r="F22" s="9">
        <v>14</v>
      </c>
      <c r="G22" s="26">
        <v>70</v>
      </c>
      <c r="H22" s="9">
        <v>6</v>
      </c>
      <c r="I22" s="26">
        <v>30</v>
      </c>
      <c r="J22" s="11">
        <v>31575000</v>
      </c>
      <c r="K22" s="10">
        <v>100</v>
      </c>
      <c r="L22" s="11">
        <v>28475000</v>
      </c>
      <c r="M22" s="26">
        <v>90.18</v>
      </c>
      <c r="N22" s="11">
        <v>3100000</v>
      </c>
      <c r="O22" s="26">
        <v>9.82</v>
      </c>
    </row>
    <row r="23" spans="1:15">
      <c r="A23" s="54" t="s">
        <v>39</v>
      </c>
      <c r="B23" s="54"/>
      <c r="C23" s="12" t="s">
        <v>40</v>
      </c>
      <c r="D23" s="9">
        <v>55</v>
      </c>
      <c r="E23" s="10">
        <v>100</v>
      </c>
      <c r="F23" s="9">
        <v>36</v>
      </c>
      <c r="G23" s="26">
        <v>65.45</v>
      </c>
      <c r="H23" s="9">
        <v>19</v>
      </c>
      <c r="I23" s="26">
        <v>34.549999999999997</v>
      </c>
      <c r="J23" s="11">
        <v>85280000</v>
      </c>
      <c r="K23" s="10">
        <v>100</v>
      </c>
      <c r="L23" s="11">
        <v>70290000</v>
      </c>
      <c r="M23" s="26">
        <v>82.42</v>
      </c>
      <c r="N23" s="11">
        <v>14990000</v>
      </c>
      <c r="O23" s="26">
        <v>17.579999999999998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5</v>
      </c>
      <c r="G24" s="26">
        <v>62.5</v>
      </c>
      <c r="H24" s="9">
        <v>3</v>
      </c>
      <c r="I24" s="26">
        <v>37.5</v>
      </c>
      <c r="J24" s="11">
        <v>14500000</v>
      </c>
      <c r="K24" s="10">
        <v>100</v>
      </c>
      <c r="L24" s="11">
        <v>13000000</v>
      </c>
      <c r="M24" s="26">
        <v>89.66</v>
      </c>
      <c r="N24" s="11">
        <v>1500000</v>
      </c>
      <c r="O24" s="26">
        <v>10.34</v>
      </c>
    </row>
    <row r="25" spans="1:15">
      <c r="A25" s="54" t="s">
        <v>43</v>
      </c>
      <c r="B25" s="54"/>
      <c r="C25" s="12" t="s">
        <v>44</v>
      </c>
      <c r="D25" s="9">
        <v>14</v>
      </c>
      <c r="E25" s="10">
        <v>100</v>
      </c>
      <c r="F25" s="9">
        <v>10</v>
      </c>
      <c r="G25" s="26">
        <v>71.430000000000007</v>
      </c>
      <c r="H25" s="9">
        <v>4</v>
      </c>
      <c r="I25" s="26">
        <v>28.57</v>
      </c>
      <c r="J25" s="11">
        <v>48900000</v>
      </c>
      <c r="K25" s="10">
        <v>100</v>
      </c>
      <c r="L25" s="11">
        <v>22600000</v>
      </c>
      <c r="M25" s="26">
        <v>46.22</v>
      </c>
      <c r="N25" s="11">
        <v>26300000</v>
      </c>
      <c r="O25" s="26">
        <v>53.78</v>
      </c>
    </row>
    <row r="26" spans="1:15">
      <c r="A26" s="54" t="s">
        <v>45</v>
      </c>
      <c r="B26" s="54"/>
      <c r="C26" s="12" t="s">
        <v>46</v>
      </c>
      <c r="D26" s="9">
        <v>9</v>
      </c>
      <c r="E26" s="10">
        <v>100</v>
      </c>
      <c r="F26" s="9">
        <v>6</v>
      </c>
      <c r="G26" s="26">
        <v>66.67</v>
      </c>
      <c r="H26" s="9">
        <v>3</v>
      </c>
      <c r="I26" s="26">
        <v>33.33</v>
      </c>
      <c r="J26" s="11">
        <v>8020000</v>
      </c>
      <c r="K26" s="10">
        <v>100</v>
      </c>
      <c r="L26" s="11">
        <v>7610000</v>
      </c>
      <c r="M26" s="26">
        <v>94.89</v>
      </c>
      <c r="N26" s="11">
        <v>410000</v>
      </c>
      <c r="O26" s="26">
        <v>5.1100000000000003</v>
      </c>
    </row>
    <row r="27" spans="1:15">
      <c r="A27" s="54" t="s">
        <v>47</v>
      </c>
      <c r="B27" s="54"/>
      <c r="C27" s="12" t="s">
        <v>48</v>
      </c>
      <c r="D27" s="9">
        <v>29</v>
      </c>
      <c r="E27" s="10">
        <v>100</v>
      </c>
      <c r="F27" s="9">
        <v>23</v>
      </c>
      <c r="G27" s="26">
        <v>79.31</v>
      </c>
      <c r="H27" s="9">
        <v>6</v>
      </c>
      <c r="I27" s="26">
        <v>20.69</v>
      </c>
      <c r="J27" s="11">
        <v>36482489</v>
      </c>
      <c r="K27" s="10">
        <v>100</v>
      </c>
      <c r="L27" s="11">
        <v>33752489</v>
      </c>
      <c r="M27" s="26">
        <v>92.52</v>
      </c>
      <c r="N27" s="11">
        <v>2730000</v>
      </c>
      <c r="O27" s="26">
        <v>7.48</v>
      </c>
    </row>
    <row r="28" spans="1:15">
      <c r="A28" s="54" t="s">
        <v>49</v>
      </c>
      <c r="B28" s="54"/>
      <c r="C28" s="12" t="s">
        <v>50</v>
      </c>
      <c r="D28" s="9">
        <v>71</v>
      </c>
      <c r="E28" s="10">
        <v>100</v>
      </c>
      <c r="F28" s="9">
        <v>51</v>
      </c>
      <c r="G28" s="26">
        <v>71.83</v>
      </c>
      <c r="H28" s="9">
        <v>20</v>
      </c>
      <c r="I28" s="26">
        <v>28.17</v>
      </c>
      <c r="J28" s="11">
        <v>533757150</v>
      </c>
      <c r="K28" s="10">
        <v>100</v>
      </c>
      <c r="L28" s="11">
        <v>483127150</v>
      </c>
      <c r="M28" s="26">
        <v>90.51</v>
      </c>
      <c r="N28" s="11">
        <v>50630000</v>
      </c>
      <c r="O28" s="26">
        <v>9.49</v>
      </c>
    </row>
    <row r="29" spans="1:15">
      <c r="A29" s="54" t="s">
        <v>51</v>
      </c>
      <c r="B29" s="54"/>
      <c r="C29" s="12" t="s">
        <v>52</v>
      </c>
      <c r="D29" s="9">
        <v>30</v>
      </c>
      <c r="E29" s="10">
        <v>100</v>
      </c>
      <c r="F29" s="9">
        <v>23</v>
      </c>
      <c r="G29" s="26">
        <v>76.67</v>
      </c>
      <c r="H29" s="9">
        <v>7</v>
      </c>
      <c r="I29" s="26">
        <v>23.33</v>
      </c>
      <c r="J29" s="11">
        <v>67860000</v>
      </c>
      <c r="K29" s="10">
        <v>100</v>
      </c>
      <c r="L29" s="11">
        <v>57760000</v>
      </c>
      <c r="M29" s="26">
        <v>85.12</v>
      </c>
      <c r="N29" s="11">
        <v>10100000</v>
      </c>
      <c r="O29" s="26">
        <v>14.88</v>
      </c>
    </row>
    <row r="30" spans="1:15">
      <c r="A30" s="47" t="s">
        <v>53</v>
      </c>
      <c r="B30" s="47"/>
      <c r="C30" s="12" t="s">
        <v>54</v>
      </c>
      <c r="D30" s="9">
        <v>6</v>
      </c>
      <c r="E30" s="10">
        <v>100</v>
      </c>
      <c r="F30" s="9">
        <v>5</v>
      </c>
      <c r="G30" s="26">
        <v>83.33</v>
      </c>
      <c r="H30" s="9">
        <v>1</v>
      </c>
      <c r="I30" s="26">
        <v>16.670000000000002</v>
      </c>
      <c r="J30" s="11">
        <v>22800000</v>
      </c>
      <c r="K30" s="10">
        <v>100</v>
      </c>
      <c r="L30" s="11">
        <v>21800000</v>
      </c>
      <c r="M30" s="26">
        <v>95.61</v>
      </c>
      <c r="N30" s="11">
        <v>1000000</v>
      </c>
      <c r="O30" s="26">
        <v>4.3899999999999997</v>
      </c>
    </row>
    <row r="31" spans="1:15">
      <c r="A31" s="68" t="s">
        <v>55</v>
      </c>
      <c r="B31" s="68"/>
      <c r="C31" s="13" t="s">
        <v>56</v>
      </c>
      <c r="D31" s="9">
        <v>5</v>
      </c>
      <c r="E31" s="10">
        <v>100</v>
      </c>
      <c r="F31" s="9">
        <v>4</v>
      </c>
      <c r="G31" s="26">
        <v>80</v>
      </c>
      <c r="H31" s="9">
        <v>1</v>
      </c>
      <c r="I31" s="26">
        <v>20</v>
      </c>
      <c r="J31" s="11">
        <v>12800000</v>
      </c>
      <c r="K31" s="10">
        <v>100</v>
      </c>
      <c r="L31" s="11">
        <v>11800000</v>
      </c>
      <c r="M31" s="26">
        <v>92.19</v>
      </c>
      <c r="N31" s="9">
        <v>1000000</v>
      </c>
      <c r="O31" s="26">
        <v>7.81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10000000</v>
      </c>
      <c r="K32" s="10">
        <v>100</v>
      </c>
      <c r="L32" s="11">
        <v>10000000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99A04-BCF3-45BA-B8E9-BFF252AA53B4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3833</v>
      </c>
      <c r="E8" s="10">
        <v>100</v>
      </c>
      <c r="F8" s="9">
        <v>2426</v>
      </c>
      <c r="G8" s="26">
        <v>63.29</v>
      </c>
      <c r="H8" s="9">
        <v>1407</v>
      </c>
      <c r="I8" s="26">
        <v>36.71</v>
      </c>
      <c r="J8" s="11">
        <v>16462230845</v>
      </c>
      <c r="K8" s="10">
        <v>100</v>
      </c>
      <c r="L8" s="11">
        <v>12647701461</v>
      </c>
      <c r="M8" s="26">
        <v>76.83</v>
      </c>
      <c r="N8" s="11">
        <v>3814529384</v>
      </c>
      <c r="O8" s="26">
        <v>23.17</v>
      </c>
    </row>
    <row r="9" spans="1:15">
      <c r="A9" s="47" t="s">
        <v>11</v>
      </c>
      <c r="B9" s="47"/>
      <c r="C9" s="12" t="s">
        <v>12</v>
      </c>
      <c r="D9" s="9">
        <v>3822</v>
      </c>
      <c r="E9" s="10">
        <v>100</v>
      </c>
      <c r="F9" s="9">
        <v>2419</v>
      </c>
      <c r="G9" s="26">
        <v>63.29</v>
      </c>
      <c r="H9" s="9">
        <v>1403</v>
      </c>
      <c r="I9" s="26">
        <v>36.71</v>
      </c>
      <c r="J9" s="11">
        <v>16427640845</v>
      </c>
      <c r="K9" s="10">
        <v>100</v>
      </c>
      <c r="L9" s="11">
        <v>12619211461</v>
      </c>
      <c r="M9" s="26">
        <v>76.819999999999993</v>
      </c>
      <c r="N9" s="11">
        <v>3808429384</v>
      </c>
      <c r="O9" s="26">
        <v>23.18</v>
      </c>
    </row>
    <row r="10" spans="1:15">
      <c r="A10" s="54" t="s">
        <v>13</v>
      </c>
      <c r="B10" s="54"/>
      <c r="C10" s="12" t="s">
        <v>14</v>
      </c>
      <c r="D10" s="9">
        <v>726</v>
      </c>
      <c r="E10" s="10">
        <v>100</v>
      </c>
      <c r="F10" s="9">
        <v>455</v>
      </c>
      <c r="G10" s="26">
        <v>62.67</v>
      </c>
      <c r="H10" s="9">
        <v>271</v>
      </c>
      <c r="I10" s="26">
        <v>37.33</v>
      </c>
      <c r="J10" s="11">
        <v>3655169792</v>
      </c>
      <c r="K10" s="10">
        <v>100</v>
      </c>
      <c r="L10" s="11">
        <v>2280756276</v>
      </c>
      <c r="M10" s="26">
        <v>62.4</v>
      </c>
      <c r="N10" s="11">
        <v>1374413516</v>
      </c>
      <c r="O10" s="26">
        <v>37.6</v>
      </c>
    </row>
    <row r="11" spans="1:15">
      <c r="A11" s="54" t="s">
        <v>15</v>
      </c>
      <c r="B11" s="54"/>
      <c r="C11" s="12" t="s">
        <v>16</v>
      </c>
      <c r="D11" s="9">
        <v>856</v>
      </c>
      <c r="E11" s="10">
        <v>100</v>
      </c>
      <c r="F11" s="9">
        <v>540</v>
      </c>
      <c r="G11" s="26">
        <v>63.08</v>
      </c>
      <c r="H11" s="9">
        <v>316</v>
      </c>
      <c r="I11" s="26">
        <v>36.92</v>
      </c>
      <c r="J11" s="11">
        <v>5624383500</v>
      </c>
      <c r="K11" s="10">
        <v>100</v>
      </c>
      <c r="L11" s="11">
        <v>4877539601</v>
      </c>
      <c r="M11" s="26">
        <v>86.72</v>
      </c>
      <c r="N11" s="11">
        <v>746843899</v>
      </c>
      <c r="O11" s="26">
        <v>13.28</v>
      </c>
    </row>
    <row r="12" spans="1:15">
      <c r="A12" s="54" t="s">
        <v>17</v>
      </c>
      <c r="B12" s="54"/>
      <c r="C12" s="12" t="s">
        <v>18</v>
      </c>
      <c r="D12" s="9">
        <v>358</v>
      </c>
      <c r="E12" s="10">
        <v>100</v>
      </c>
      <c r="F12" s="9">
        <v>227</v>
      </c>
      <c r="G12" s="26">
        <v>63.41</v>
      </c>
      <c r="H12" s="9">
        <v>131</v>
      </c>
      <c r="I12" s="26">
        <v>36.590000000000003</v>
      </c>
      <c r="J12" s="11">
        <v>1115703100</v>
      </c>
      <c r="K12" s="10">
        <v>100</v>
      </c>
      <c r="L12" s="11">
        <v>758974100</v>
      </c>
      <c r="M12" s="26">
        <v>68.03</v>
      </c>
      <c r="N12" s="11">
        <v>356729000</v>
      </c>
      <c r="O12" s="26">
        <v>31.97</v>
      </c>
    </row>
    <row r="13" spans="1:15">
      <c r="A13" s="54" t="s">
        <v>19</v>
      </c>
      <c r="B13" s="54"/>
      <c r="C13" s="12" t="s">
        <v>20</v>
      </c>
      <c r="D13" s="9">
        <v>598</v>
      </c>
      <c r="E13" s="10">
        <v>100</v>
      </c>
      <c r="F13" s="9">
        <v>368</v>
      </c>
      <c r="G13" s="26">
        <v>61.54</v>
      </c>
      <c r="H13" s="9">
        <v>230</v>
      </c>
      <c r="I13" s="26">
        <v>38.46</v>
      </c>
      <c r="J13" s="11">
        <v>1550219597</v>
      </c>
      <c r="K13" s="10">
        <v>100</v>
      </c>
      <c r="L13" s="11">
        <v>1049293910</v>
      </c>
      <c r="M13" s="26">
        <v>67.69</v>
      </c>
      <c r="N13" s="11">
        <v>500925687</v>
      </c>
      <c r="O13" s="26">
        <v>32.31</v>
      </c>
    </row>
    <row r="14" spans="1:15">
      <c r="A14" s="54" t="s">
        <v>21</v>
      </c>
      <c r="B14" s="54"/>
      <c r="C14" s="12" t="s">
        <v>22</v>
      </c>
      <c r="D14" s="9">
        <v>223</v>
      </c>
      <c r="E14" s="10">
        <v>100</v>
      </c>
      <c r="F14" s="9">
        <v>152</v>
      </c>
      <c r="G14" s="26">
        <v>68.16</v>
      </c>
      <c r="H14" s="9">
        <v>71</v>
      </c>
      <c r="I14" s="26">
        <v>31.84</v>
      </c>
      <c r="J14" s="11">
        <v>578785598</v>
      </c>
      <c r="K14" s="10">
        <v>100</v>
      </c>
      <c r="L14" s="11">
        <v>364882240</v>
      </c>
      <c r="M14" s="26">
        <v>63.04</v>
      </c>
      <c r="N14" s="11">
        <v>213903358</v>
      </c>
      <c r="O14" s="26">
        <v>36.96</v>
      </c>
    </row>
    <row r="15" spans="1:15">
      <c r="A15" s="47" t="s">
        <v>23</v>
      </c>
      <c r="B15" s="47"/>
      <c r="C15" s="12" t="s">
        <v>24</v>
      </c>
      <c r="D15" s="9">
        <v>409</v>
      </c>
      <c r="E15" s="10">
        <v>100</v>
      </c>
      <c r="F15" s="9">
        <v>244</v>
      </c>
      <c r="G15" s="26">
        <v>59.66</v>
      </c>
      <c r="H15" s="9">
        <v>165</v>
      </c>
      <c r="I15" s="26">
        <v>40.340000000000003</v>
      </c>
      <c r="J15" s="11">
        <v>990899892</v>
      </c>
      <c r="K15" s="10">
        <v>100</v>
      </c>
      <c r="L15" s="11">
        <v>719886668</v>
      </c>
      <c r="M15" s="26">
        <v>72.650000000000006</v>
      </c>
      <c r="N15" s="11">
        <v>271013224</v>
      </c>
      <c r="O15" s="26">
        <v>27.35</v>
      </c>
    </row>
    <row r="16" spans="1:15">
      <c r="A16" s="54" t="s">
        <v>25</v>
      </c>
      <c r="B16" s="54"/>
      <c r="C16" s="12" t="s">
        <v>26</v>
      </c>
      <c r="D16" s="9">
        <v>30</v>
      </c>
      <c r="E16" s="10">
        <v>100</v>
      </c>
      <c r="F16" s="9">
        <v>26</v>
      </c>
      <c r="G16" s="26">
        <v>86.67</v>
      </c>
      <c r="H16" s="9">
        <v>4</v>
      </c>
      <c r="I16" s="26">
        <v>13.33</v>
      </c>
      <c r="J16" s="11">
        <v>102380000</v>
      </c>
      <c r="K16" s="10">
        <v>100</v>
      </c>
      <c r="L16" s="11">
        <v>99580000</v>
      </c>
      <c r="M16" s="26">
        <v>97.27</v>
      </c>
      <c r="N16" s="11">
        <v>2800000</v>
      </c>
      <c r="O16" s="26">
        <v>2.73</v>
      </c>
    </row>
    <row r="17" spans="1:15">
      <c r="A17" s="54" t="s">
        <v>27</v>
      </c>
      <c r="B17" s="54"/>
      <c r="C17" s="12" t="s">
        <v>28</v>
      </c>
      <c r="D17" s="9">
        <v>110</v>
      </c>
      <c r="E17" s="10">
        <v>100</v>
      </c>
      <c r="F17" s="9">
        <v>75</v>
      </c>
      <c r="G17" s="26">
        <v>68.180000000000007</v>
      </c>
      <c r="H17" s="9">
        <v>35</v>
      </c>
      <c r="I17" s="26">
        <v>31.82</v>
      </c>
      <c r="J17" s="11">
        <v>1166095666</v>
      </c>
      <c r="K17" s="10">
        <v>100</v>
      </c>
      <c r="L17" s="11">
        <v>1114543666</v>
      </c>
      <c r="M17" s="26">
        <v>95.58</v>
      </c>
      <c r="N17" s="11">
        <v>51552000</v>
      </c>
      <c r="O17" s="26">
        <v>4.42</v>
      </c>
    </row>
    <row r="18" spans="1:15">
      <c r="A18" s="54" t="s">
        <v>29</v>
      </c>
      <c r="B18" s="54"/>
      <c r="C18" s="12" t="s">
        <v>30</v>
      </c>
      <c r="D18" s="9">
        <v>49</v>
      </c>
      <c r="E18" s="10">
        <v>100</v>
      </c>
      <c r="F18" s="9">
        <v>32</v>
      </c>
      <c r="G18" s="26">
        <v>65.31</v>
      </c>
      <c r="H18" s="9">
        <v>17</v>
      </c>
      <c r="I18" s="26">
        <v>34.69</v>
      </c>
      <c r="J18" s="11">
        <v>89223000</v>
      </c>
      <c r="K18" s="10">
        <v>100</v>
      </c>
      <c r="L18" s="11">
        <v>74023000</v>
      </c>
      <c r="M18" s="26">
        <v>82.96</v>
      </c>
      <c r="N18" s="11">
        <v>15200000</v>
      </c>
      <c r="O18" s="26">
        <v>17.04</v>
      </c>
    </row>
    <row r="19" spans="1:15">
      <c r="A19" s="54" t="s">
        <v>31</v>
      </c>
      <c r="B19" s="54"/>
      <c r="C19" s="12" t="s">
        <v>32</v>
      </c>
      <c r="D19" s="9">
        <v>142</v>
      </c>
      <c r="E19" s="10">
        <v>100</v>
      </c>
      <c r="F19" s="9">
        <v>102</v>
      </c>
      <c r="G19" s="26">
        <v>71.83</v>
      </c>
      <c r="H19" s="9">
        <v>40</v>
      </c>
      <c r="I19" s="26">
        <v>28.17</v>
      </c>
      <c r="J19" s="11">
        <v>504028700</v>
      </c>
      <c r="K19" s="10">
        <v>100</v>
      </c>
      <c r="L19" s="11">
        <v>446340000</v>
      </c>
      <c r="M19" s="26">
        <v>88.55</v>
      </c>
      <c r="N19" s="11">
        <v>57688700</v>
      </c>
      <c r="O19" s="26">
        <v>11.45</v>
      </c>
    </row>
    <row r="20" spans="1:15">
      <c r="A20" s="54" t="s">
        <v>33</v>
      </c>
      <c r="B20" s="54"/>
      <c r="C20" s="12" t="s">
        <v>34</v>
      </c>
      <c r="D20" s="9">
        <v>29</v>
      </c>
      <c r="E20" s="10">
        <v>100</v>
      </c>
      <c r="F20" s="9">
        <v>20</v>
      </c>
      <c r="G20" s="26">
        <v>68.97</v>
      </c>
      <c r="H20" s="9">
        <v>9</v>
      </c>
      <c r="I20" s="26">
        <v>31.03</v>
      </c>
      <c r="J20" s="11">
        <v>415035000</v>
      </c>
      <c r="K20" s="10">
        <v>100</v>
      </c>
      <c r="L20" s="11">
        <v>410135000</v>
      </c>
      <c r="M20" s="26">
        <v>98.82</v>
      </c>
      <c r="N20" s="11">
        <v>4900000</v>
      </c>
      <c r="O20" s="26">
        <v>1.18</v>
      </c>
    </row>
    <row r="21" spans="1:15">
      <c r="A21" s="54" t="s">
        <v>35</v>
      </c>
      <c r="B21" s="54"/>
      <c r="C21" s="12" t="s">
        <v>36</v>
      </c>
      <c r="D21" s="9">
        <v>36</v>
      </c>
      <c r="E21" s="10">
        <v>100</v>
      </c>
      <c r="F21" s="9">
        <v>23</v>
      </c>
      <c r="G21" s="26">
        <v>63.89</v>
      </c>
      <c r="H21" s="9">
        <v>13</v>
      </c>
      <c r="I21" s="26">
        <v>36.11</v>
      </c>
      <c r="J21" s="11">
        <v>124213000</v>
      </c>
      <c r="K21" s="10">
        <v>100</v>
      </c>
      <c r="L21" s="11">
        <v>109563000</v>
      </c>
      <c r="M21" s="26">
        <v>88.21</v>
      </c>
      <c r="N21" s="11">
        <v>14650000</v>
      </c>
      <c r="O21" s="26">
        <v>11.79</v>
      </c>
    </row>
    <row r="22" spans="1:15">
      <c r="A22" s="54" t="s">
        <v>37</v>
      </c>
      <c r="B22" s="54"/>
      <c r="C22" s="12" t="s">
        <v>38</v>
      </c>
      <c r="D22" s="9">
        <v>35</v>
      </c>
      <c r="E22" s="10">
        <v>100</v>
      </c>
      <c r="F22" s="9">
        <v>23</v>
      </c>
      <c r="G22" s="26">
        <v>65.709999999999994</v>
      </c>
      <c r="H22" s="9">
        <v>12</v>
      </c>
      <c r="I22" s="26">
        <v>34.29</v>
      </c>
      <c r="J22" s="11">
        <v>56850000</v>
      </c>
      <c r="K22" s="10">
        <v>100</v>
      </c>
      <c r="L22" s="11">
        <v>36300000</v>
      </c>
      <c r="M22" s="26">
        <v>63.85</v>
      </c>
      <c r="N22" s="11">
        <v>20550000</v>
      </c>
      <c r="O22" s="26">
        <v>36.15</v>
      </c>
    </row>
    <row r="23" spans="1:15">
      <c r="A23" s="54" t="s">
        <v>39</v>
      </c>
      <c r="B23" s="54"/>
      <c r="C23" s="12" t="s">
        <v>40</v>
      </c>
      <c r="D23" s="9">
        <v>49</v>
      </c>
      <c r="E23" s="10">
        <v>100</v>
      </c>
      <c r="F23" s="9">
        <v>26</v>
      </c>
      <c r="G23" s="26">
        <v>53.06</v>
      </c>
      <c r="H23" s="9">
        <v>23</v>
      </c>
      <c r="I23" s="26">
        <v>46.94</v>
      </c>
      <c r="J23" s="11">
        <v>88000000</v>
      </c>
      <c r="K23" s="10">
        <v>100</v>
      </c>
      <c r="L23" s="11">
        <v>50660000</v>
      </c>
      <c r="M23" s="26">
        <v>57.57</v>
      </c>
      <c r="N23" s="11">
        <v>37340000</v>
      </c>
      <c r="O23" s="26">
        <v>42.43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8</v>
      </c>
      <c r="G24" s="26">
        <v>66.67</v>
      </c>
      <c r="H24" s="9">
        <v>4</v>
      </c>
      <c r="I24" s="26">
        <v>33.33</v>
      </c>
      <c r="J24" s="11">
        <v>20149000</v>
      </c>
      <c r="K24" s="10">
        <v>100</v>
      </c>
      <c r="L24" s="11">
        <v>7149000</v>
      </c>
      <c r="M24" s="26">
        <v>35.479999999999997</v>
      </c>
      <c r="N24" s="11">
        <v>13000000</v>
      </c>
      <c r="O24" s="26">
        <v>64.52</v>
      </c>
    </row>
    <row r="25" spans="1:15">
      <c r="A25" s="54" t="s">
        <v>43</v>
      </c>
      <c r="B25" s="54"/>
      <c r="C25" s="12" t="s">
        <v>44</v>
      </c>
      <c r="D25" s="9">
        <v>15</v>
      </c>
      <c r="E25" s="10">
        <v>100</v>
      </c>
      <c r="F25" s="9">
        <v>4</v>
      </c>
      <c r="G25" s="26">
        <v>26.67</v>
      </c>
      <c r="H25" s="9">
        <v>11</v>
      </c>
      <c r="I25" s="26">
        <v>73.33</v>
      </c>
      <c r="J25" s="11">
        <v>18650000</v>
      </c>
      <c r="K25" s="10">
        <v>100</v>
      </c>
      <c r="L25" s="11">
        <v>5700000</v>
      </c>
      <c r="M25" s="26">
        <v>30.56</v>
      </c>
      <c r="N25" s="11">
        <v>12950000</v>
      </c>
      <c r="O25" s="26">
        <v>69.44</v>
      </c>
    </row>
    <row r="26" spans="1:15">
      <c r="A26" s="54" t="s">
        <v>45</v>
      </c>
      <c r="B26" s="54"/>
      <c r="C26" s="12" t="s">
        <v>46</v>
      </c>
      <c r="D26" s="9">
        <v>4</v>
      </c>
      <c r="E26" s="10">
        <v>100</v>
      </c>
      <c r="F26" s="9">
        <v>1</v>
      </c>
      <c r="G26" s="26">
        <v>25</v>
      </c>
      <c r="H26" s="9">
        <v>3</v>
      </c>
      <c r="I26" s="26">
        <v>75</v>
      </c>
      <c r="J26" s="11">
        <v>3400000</v>
      </c>
      <c r="K26" s="10">
        <v>100</v>
      </c>
      <c r="L26" s="11">
        <v>500000</v>
      </c>
      <c r="M26" s="26">
        <v>14.71</v>
      </c>
      <c r="N26" s="11">
        <v>2900000</v>
      </c>
      <c r="O26" s="26">
        <v>85.29</v>
      </c>
    </row>
    <row r="27" spans="1:15">
      <c r="A27" s="54" t="s">
        <v>47</v>
      </c>
      <c r="B27" s="54"/>
      <c r="C27" s="12" t="s">
        <v>48</v>
      </c>
      <c r="D27" s="9">
        <v>27</v>
      </c>
      <c r="E27" s="10">
        <v>100</v>
      </c>
      <c r="F27" s="9">
        <v>20</v>
      </c>
      <c r="G27" s="26">
        <v>74.069999999999993</v>
      </c>
      <c r="H27" s="9">
        <v>7</v>
      </c>
      <c r="I27" s="26">
        <v>25.93</v>
      </c>
      <c r="J27" s="11">
        <v>43390000</v>
      </c>
      <c r="K27" s="10">
        <v>100</v>
      </c>
      <c r="L27" s="11">
        <v>18540000</v>
      </c>
      <c r="M27" s="26">
        <v>42.73</v>
      </c>
      <c r="N27" s="11">
        <v>24850000</v>
      </c>
      <c r="O27" s="26">
        <v>57.27</v>
      </c>
    </row>
    <row r="28" spans="1:15">
      <c r="A28" s="54" t="s">
        <v>49</v>
      </c>
      <c r="B28" s="54"/>
      <c r="C28" s="12" t="s">
        <v>50</v>
      </c>
      <c r="D28" s="9">
        <v>81</v>
      </c>
      <c r="E28" s="10">
        <v>100</v>
      </c>
      <c r="F28" s="9">
        <v>52</v>
      </c>
      <c r="G28" s="26">
        <v>64.2</v>
      </c>
      <c r="H28" s="9">
        <v>29</v>
      </c>
      <c r="I28" s="26">
        <v>35.799999999999997</v>
      </c>
      <c r="J28" s="11">
        <v>175660000</v>
      </c>
      <c r="K28" s="10">
        <v>100</v>
      </c>
      <c r="L28" s="11">
        <v>110840000</v>
      </c>
      <c r="M28" s="26">
        <v>63.1</v>
      </c>
      <c r="N28" s="11">
        <v>64820000</v>
      </c>
      <c r="O28" s="26">
        <v>36.9</v>
      </c>
    </row>
    <row r="29" spans="1:15">
      <c r="A29" s="54" t="s">
        <v>51</v>
      </c>
      <c r="B29" s="54"/>
      <c r="C29" s="12" t="s">
        <v>52</v>
      </c>
      <c r="D29" s="9">
        <v>33</v>
      </c>
      <c r="E29" s="10">
        <v>100</v>
      </c>
      <c r="F29" s="9">
        <v>21</v>
      </c>
      <c r="G29" s="26">
        <v>63.64</v>
      </c>
      <c r="H29" s="9">
        <v>12</v>
      </c>
      <c r="I29" s="26">
        <v>36.36</v>
      </c>
      <c r="J29" s="11">
        <v>105405000</v>
      </c>
      <c r="K29" s="10">
        <v>100</v>
      </c>
      <c r="L29" s="11">
        <v>84005000</v>
      </c>
      <c r="M29" s="26">
        <v>79.7</v>
      </c>
      <c r="N29" s="11">
        <v>21400000</v>
      </c>
      <c r="O29" s="26">
        <v>20.3</v>
      </c>
    </row>
    <row r="30" spans="1:15">
      <c r="A30" s="47" t="s">
        <v>53</v>
      </c>
      <c r="B30" s="47"/>
      <c r="C30" s="12" t="s">
        <v>54</v>
      </c>
      <c r="D30" s="9">
        <v>11</v>
      </c>
      <c r="E30" s="10">
        <v>100</v>
      </c>
      <c r="F30" s="9">
        <v>7</v>
      </c>
      <c r="G30" s="26">
        <v>63.64</v>
      </c>
      <c r="H30" s="9">
        <v>4</v>
      </c>
      <c r="I30" s="26">
        <v>36.36</v>
      </c>
      <c r="J30" s="11">
        <v>34590000</v>
      </c>
      <c r="K30" s="10">
        <v>100</v>
      </c>
      <c r="L30" s="11">
        <v>28490000</v>
      </c>
      <c r="M30" s="26">
        <v>82.36</v>
      </c>
      <c r="N30" s="11">
        <v>6100000</v>
      </c>
      <c r="O30" s="26">
        <v>17.64</v>
      </c>
    </row>
    <row r="31" spans="1:15">
      <c r="A31" s="68" t="s">
        <v>55</v>
      </c>
      <c r="B31" s="68"/>
      <c r="C31" s="13" t="s">
        <v>56</v>
      </c>
      <c r="D31" s="9">
        <v>8</v>
      </c>
      <c r="E31" s="10">
        <v>100</v>
      </c>
      <c r="F31" s="9">
        <v>6</v>
      </c>
      <c r="G31" s="26">
        <v>75</v>
      </c>
      <c r="H31" s="9">
        <v>2</v>
      </c>
      <c r="I31" s="26">
        <v>25</v>
      </c>
      <c r="J31" s="11">
        <v>28990000</v>
      </c>
      <c r="K31" s="10">
        <v>100</v>
      </c>
      <c r="L31" s="11">
        <v>27490000</v>
      </c>
      <c r="M31" s="26">
        <v>94.83</v>
      </c>
      <c r="N31" s="9">
        <v>1500000</v>
      </c>
      <c r="O31" s="26">
        <v>5.17</v>
      </c>
    </row>
    <row r="32" spans="1:15">
      <c r="A32" s="75" t="s">
        <v>57</v>
      </c>
      <c r="B32" s="75"/>
      <c r="C32" s="14" t="s">
        <v>58</v>
      </c>
      <c r="D32" s="9">
        <v>3</v>
      </c>
      <c r="E32" s="10">
        <v>100</v>
      </c>
      <c r="F32" s="9">
        <v>1</v>
      </c>
      <c r="G32" s="26">
        <v>33.33</v>
      </c>
      <c r="H32" s="9">
        <v>2</v>
      </c>
      <c r="I32" s="26">
        <v>66.67</v>
      </c>
      <c r="J32" s="11">
        <v>5600000</v>
      </c>
      <c r="K32" s="10">
        <v>100</v>
      </c>
      <c r="L32" s="11">
        <v>1000000</v>
      </c>
      <c r="M32" s="26">
        <v>17.86</v>
      </c>
      <c r="N32" s="11">
        <v>4600000</v>
      </c>
      <c r="O32" s="26">
        <v>82.14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0EE9-120C-48F4-B7B8-F7356D44DFDC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3560</v>
      </c>
      <c r="E8" s="10">
        <v>100</v>
      </c>
      <c r="F8" s="9">
        <v>2301</v>
      </c>
      <c r="G8" s="26">
        <v>64.63</v>
      </c>
      <c r="H8" s="9">
        <v>1259</v>
      </c>
      <c r="I8" s="26">
        <v>35.369999999999997</v>
      </c>
      <c r="J8" s="11">
        <v>12216532246</v>
      </c>
      <c r="K8" s="10">
        <v>100</v>
      </c>
      <c r="L8" s="11">
        <v>8357586199</v>
      </c>
      <c r="M8" s="26">
        <v>68.41</v>
      </c>
      <c r="N8" s="11">
        <v>3858946047</v>
      </c>
      <c r="O8" s="26">
        <v>31.59</v>
      </c>
    </row>
    <row r="9" spans="1:15">
      <c r="A9" s="47" t="s">
        <v>11</v>
      </c>
      <c r="B9" s="47"/>
      <c r="C9" s="12" t="s">
        <v>12</v>
      </c>
      <c r="D9" s="9">
        <v>3551</v>
      </c>
      <c r="E9" s="10">
        <v>100</v>
      </c>
      <c r="F9" s="9">
        <v>2296</v>
      </c>
      <c r="G9" s="26">
        <v>64.66</v>
      </c>
      <c r="H9" s="9">
        <v>1255</v>
      </c>
      <c r="I9" s="26">
        <v>35.340000000000003</v>
      </c>
      <c r="J9" s="11">
        <v>12195132246</v>
      </c>
      <c r="K9" s="10">
        <v>100</v>
      </c>
      <c r="L9" s="11">
        <v>8348586199</v>
      </c>
      <c r="M9" s="26">
        <v>68.459999999999994</v>
      </c>
      <c r="N9" s="11">
        <v>3846546047</v>
      </c>
      <c r="O9" s="26">
        <v>31.54</v>
      </c>
    </row>
    <row r="10" spans="1:15">
      <c r="A10" s="54" t="s">
        <v>13</v>
      </c>
      <c r="B10" s="54"/>
      <c r="C10" s="12" t="s">
        <v>14</v>
      </c>
      <c r="D10" s="9">
        <v>655</v>
      </c>
      <c r="E10" s="10">
        <v>100</v>
      </c>
      <c r="F10" s="9">
        <v>418</v>
      </c>
      <c r="G10" s="26">
        <v>63.82</v>
      </c>
      <c r="H10" s="9">
        <v>237</v>
      </c>
      <c r="I10" s="26">
        <v>36.18</v>
      </c>
      <c r="J10" s="11">
        <v>2525879036</v>
      </c>
      <c r="K10" s="10">
        <v>100</v>
      </c>
      <c r="L10" s="11">
        <v>1449181036</v>
      </c>
      <c r="M10" s="26">
        <v>57.37</v>
      </c>
      <c r="N10" s="11">
        <v>1076698000</v>
      </c>
      <c r="O10" s="26">
        <v>42.63</v>
      </c>
    </row>
    <row r="11" spans="1:15">
      <c r="A11" s="54" t="s">
        <v>15</v>
      </c>
      <c r="B11" s="54"/>
      <c r="C11" s="12" t="s">
        <v>16</v>
      </c>
      <c r="D11" s="9">
        <v>845</v>
      </c>
      <c r="E11" s="10">
        <v>100</v>
      </c>
      <c r="F11" s="9">
        <v>579</v>
      </c>
      <c r="G11" s="26">
        <v>68.52</v>
      </c>
      <c r="H11" s="9">
        <v>266</v>
      </c>
      <c r="I11" s="26">
        <v>31.48</v>
      </c>
      <c r="J11" s="11">
        <v>3786833810</v>
      </c>
      <c r="K11" s="10">
        <v>100</v>
      </c>
      <c r="L11" s="11">
        <v>2804442930</v>
      </c>
      <c r="M11" s="26">
        <v>74.06</v>
      </c>
      <c r="N11" s="11">
        <v>982390880</v>
      </c>
      <c r="O11" s="26">
        <v>25.94</v>
      </c>
    </row>
    <row r="12" spans="1:15">
      <c r="A12" s="54" t="s">
        <v>17</v>
      </c>
      <c r="B12" s="54"/>
      <c r="C12" s="12" t="s">
        <v>18</v>
      </c>
      <c r="D12" s="9">
        <v>336</v>
      </c>
      <c r="E12" s="10">
        <v>100</v>
      </c>
      <c r="F12" s="9">
        <v>213</v>
      </c>
      <c r="G12" s="26">
        <v>63.39</v>
      </c>
      <c r="H12" s="9">
        <v>123</v>
      </c>
      <c r="I12" s="26">
        <v>36.61</v>
      </c>
      <c r="J12" s="11">
        <v>1238497318</v>
      </c>
      <c r="K12" s="10">
        <v>100</v>
      </c>
      <c r="L12" s="11">
        <v>847976750</v>
      </c>
      <c r="M12" s="26">
        <v>68.47</v>
      </c>
      <c r="N12" s="11">
        <v>390520568</v>
      </c>
      <c r="O12" s="26">
        <v>31.53</v>
      </c>
    </row>
    <row r="13" spans="1:15">
      <c r="A13" s="54" t="s">
        <v>19</v>
      </c>
      <c r="B13" s="54"/>
      <c r="C13" s="12" t="s">
        <v>20</v>
      </c>
      <c r="D13" s="9">
        <v>578</v>
      </c>
      <c r="E13" s="10">
        <v>100</v>
      </c>
      <c r="F13" s="9">
        <v>356</v>
      </c>
      <c r="G13" s="26">
        <v>61.59</v>
      </c>
      <c r="H13" s="9">
        <v>222</v>
      </c>
      <c r="I13" s="26">
        <v>38.409999999999997</v>
      </c>
      <c r="J13" s="11">
        <v>1451062459</v>
      </c>
      <c r="K13" s="10">
        <v>100</v>
      </c>
      <c r="L13" s="11">
        <v>947486360</v>
      </c>
      <c r="M13" s="26">
        <v>65.3</v>
      </c>
      <c r="N13" s="11">
        <v>503576099</v>
      </c>
      <c r="O13" s="26">
        <v>34.700000000000003</v>
      </c>
    </row>
    <row r="14" spans="1:15">
      <c r="A14" s="54" t="s">
        <v>21</v>
      </c>
      <c r="B14" s="54"/>
      <c r="C14" s="12" t="s">
        <v>22</v>
      </c>
      <c r="D14" s="9">
        <v>194</v>
      </c>
      <c r="E14" s="10">
        <v>100</v>
      </c>
      <c r="F14" s="9">
        <v>111</v>
      </c>
      <c r="G14" s="26">
        <v>57.22</v>
      </c>
      <c r="H14" s="9">
        <v>83</v>
      </c>
      <c r="I14" s="26">
        <v>42.78</v>
      </c>
      <c r="J14" s="11">
        <v>331466888</v>
      </c>
      <c r="K14" s="10">
        <v>100</v>
      </c>
      <c r="L14" s="11">
        <v>218896888</v>
      </c>
      <c r="M14" s="26">
        <v>66.040000000000006</v>
      </c>
      <c r="N14" s="11">
        <v>112570000</v>
      </c>
      <c r="O14" s="26">
        <v>33.96</v>
      </c>
    </row>
    <row r="15" spans="1:15">
      <c r="A15" s="47" t="s">
        <v>23</v>
      </c>
      <c r="B15" s="47"/>
      <c r="C15" s="12" t="s">
        <v>24</v>
      </c>
      <c r="D15" s="9">
        <v>389</v>
      </c>
      <c r="E15" s="10">
        <v>100</v>
      </c>
      <c r="F15" s="9">
        <v>242</v>
      </c>
      <c r="G15" s="26">
        <v>62.21</v>
      </c>
      <c r="H15" s="9">
        <v>147</v>
      </c>
      <c r="I15" s="26">
        <v>37.79</v>
      </c>
      <c r="J15" s="11">
        <v>756562250</v>
      </c>
      <c r="K15" s="10">
        <v>100</v>
      </c>
      <c r="L15" s="11">
        <v>560258750</v>
      </c>
      <c r="M15" s="26">
        <v>74.05</v>
      </c>
      <c r="N15" s="11">
        <v>196303500</v>
      </c>
      <c r="O15" s="26">
        <v>25.95</v>
      </c>
    </row>
    <row r="16" spans="1:15">
      <c r="A16" s="54" t="s">
        <v>25</v>
      </c>
      <c r="B16" s="54"/>
      <c r="C16" s="12" t="s">
        <v>26</v>
      </c>
      <c r="D16" s="9">
        <v>39</v>
      </c>
      <c r="E16" s="10">
        <v>100</v>
      </c>
      <c r="F16" s="9">
        <v>27</v>
      </c>
      <c r="G16" s="26">
        <v>69.23</v>
      </c>
      <c r="H16" s="9">
        <v>12</v>
      </c>
      <c r="I16" s="26">
        <v>30.77</v>
      </c>
      <c r="J16" s="11">
        <v>89280000</v>
      </c>
      <c r="K16" s="10">
        <v>100</v>
      </c>
      <c r="L16" s="11">
        <v>67800000</v>
      </c>
      <c r="M16" s="26">
        <v>75.94</v>
      </c>
      <c r="N16" s="11">
        <v>21480000</v>
      </c>
      <c r="O16" s="26">
        <v>24.06</v>
      </c>
    </row>
    <row r="17" spans="1:15">
      <c r="A17" s="54" t="s">
        <v>27</v>
      </c>
      <c r="B17" s="54"/>
      <c r="C17" s="12" t="s">
        <v>28</v>
      </c>
      <c r="D17" s="9">
        <v>79</v>
      </c>
      <c r="E17" s="10">
        <v>100</v>
      </c>
      <c r="F17" s="9">
        <v>47</v>
      </c>
      <c r="G17" s="26">
        <v>59.49</v>
      </c>
      <c r="H17" s="9">
        <v>32</v>
      </c>
      <c r="I17" s="26">
        <v>40.51</v>
      </c>
      <c r="J17" s="11">
        <v>351200000</v>
      </c>
      <c r="K17" s="10">
        <v>100</v>
      </c>
      <c r="L17" s="11">
        <v>278350000</v>
      </c>
      <c r="M17" s="26">
        <v>79.260000000000005</v>
      </c>
      <c r="N17" s="11">
        <v>72850000</v>
      </c>
      <c r="O17" s="26">
        <v>20.74</v>
      </c>
    </row>
    <row r="18" spans="1:15">
      <c r="A18" s="54" t="s">
        <v>29</v>
      </c>
      <c r="B18" s="54"/>
      <c r="C18" s="12" t="s">
        <v>30</v>
      </c>
      <c r="D18" s="9">
        <v>40</v>
      </c>
      <c r="E18" s="10">
        <v>100</v>
      </c>
      <c r="F18" s="9">
        <v>29</v>
      </c>
      <c r="G18" s="26">
        <v>72.5</v>
      </c>
      <c r="H18" s="9">
        <v>11</v>
      </c>
      <c r="I18" s="26">
        <v>27.5</v>
      </c>
      <c r="J18" s="11">
        <v>106770000</v>
      </c>
      <c r="K18" s="10">
        <v>100</v>
      </c>
      <c r="L18" s="11">
        <v>96320000</v>
      </c>
      <c r="M18" s="26">
        <v>90.21</v>
      </c>
      <c r="N18" s="11">
        <v>10450000</v>
      </c>
      <c r="O18" s="26">
        <v>9.7899999999999991</v>
      </c>
    </row>
    <row r="19" spans="1:15">
      <c r="A19" s="54" t="s">
        <v>31</v>
      </c>
      <c r="B19" s="54"/>
      <c r="C19" s="12" t="s">
        <v>32</v>
      </c>
      <c r="D19" s="9">
        <v>117</v>
      </c>
      <c r="E19" s="10">
        <v>100</v>
      </c>
      <c r="F19" s="9">
        <v>81</v>
      </c>
      <c r="G19" s="26">
        <v>69.23</v>
      </c>
      <c r="H19" s="9">
        <v>36</v>
      </c>
      <c r="I19" s="26">
        <v>30.77</v>
      </c>
      <c r="J19" s="11">
        <v>241087000</v>
      </c>
      <c r="K19" s="10">
        <v>100</v>
      </c>
      <c r="L19" s="11">
        <v>166185000</v>
      </c>
      <c r="M19" s="26">
        <v>68.930000000000007</v>
      </c>
      <c r="N19" s="11">
        <v>74902000</v>
      </c>
      <c r="O19" s="26">
        <v>31.07</v>
      </c>
    </row>
    <row r="20" spans="1:15">
      <c r="A20" s="54" t="s">
        <v>33</v>
      </c>
      <c r="B20" s="54"/>
      <c r="C20" s="12" t="s">
        <v>34</v>
      </c>
      <c r="D20" s="9">
        <v>31</v>
      </c>
      <c r="E20" s="10">
        <v>100</v>
      </c>
      <c r="F20" s="9">
        <v>19</v>
      </c>
      <c r="G20" s="26">
        <v>61.29</v>
      </c>
      <c r="H20" s="9">
        <v>12</v>
      </c>
      <c r="I20" s="26">
        <v>38.71</v>
      </c>
      <c r="J20" s="11">
        <v>95070000</v>
      </c>
      <c r="K20" s="10">
        <v>100</v>
      </c>
      <c r="L20" s="11">
        <v>87640000</v>
      </c>
      <c r="M20" s="26">
        <v>92.18</v>
      </c>
      <c r="N20" s="11">
        <v>7430000</v>
      </c>
      <c r="O20" s="26">
        <v>7.82</v>
      </c>
    </row>
    <row r="21" spans="1:15">
      <c r="A21" s="54" t="s">
        <v>35</v>
      </c>
      <c r="B21" s="54"/>
      <c r="C21" s="12" t="s">
        <v>36</v>
      </c>
      <c r="D21" s="9">
        <v>43</v>
      </c>
      <c r="E21" s="10">
        <v>100</v>
      </c>
      <c r="F21" s="9">
        <v>28</v>
      </c>
      <c r="G21" s="26">
        <v>65.12</v>
      </c>
      <c r="H21" s="9">
        <v>15</v>
      </c>
      <c r="I21" s="26">
        <v>34.880000000000003</v>
      </c>
      <c r="J21" s="11">
        <v>102766000</v>
      </c>
      <c r="K21" s="10">
        <v>100</v>
      </c>
      <c r="L21" s="11">
        <v>61956000</v>
      </c>
      <c r="M21" s="26">
        <v>60.29</v>
      </c>
      <c r="N21" s="11">
        <v>40810000</v>
      </c>
      <c r="O21" s="26">
        <v>39.71</v>
      </c>
    </row>
    <row r="22" spans="1:15">
      <c r="A22" s="54" t="s">
        <v>37</v>
      </c>
      <c r="B22" s="54"/>
      <c r="C22" s="12" t="s">
        <v>38</v>
      </c>
      <c r="D22" s="9">
        <v>27</v>
      </c>
      <c r="E22" s="10">
        <v>100</v>
      </c>
      <c r="F22" s="9">
        <v>21</v>
      </c>
      <c r="G22" s="26">
        <v>77.78</v>
      </c>
      <c r="H22" s="9">
        <v>6</v>
      </c>
      <c r="I22" s="26">
        <v>22.22</v>
      </c>
      <c r="J22" s="11">
        <v>276350000</v>
      </c>
      <c r="K22" s="10">
        <v>100</v>
      </c>
      <c r="L22" s="11">
        <v>266950000</v>
      </c>
      <c r="M22" s="26">
        <v>96.6</v>
      </c>
      <c r="N22" s="11">
        <v>9400000</v>
      </c>
      <c r="O22" s="26">
        <v>3.4</v>
      </c>
    </row>
    <row r="23" spans="1:15">
      <c r="A23" s="54" t="s">
        <v>39</v>
      </c>
      <c r="B23" s="54"/>
      <c r="C23" s="12" t="s">
        <v>40</v>
      </c>
      <c r="D23" s="9">
        <v>37</v>
      </c>
      <c r="E23" s="10">
        <v>100</v>
      </c>
      <c r="F23" s="9">
        <v>23</v>
      </c>
      <c r="G23" s="26">
        <v>62.16</v>
      </c>
      <c r="H23" s="9">
        <v>14</v>
      </c>
      <c r="I23" s="26">
        <v>37.840000000000003</v>
      </c>
      <c r="J23" s="11">
        <v>79705000</v>
      </c>
      <c r="K23" s="10">
        <v>100</v>
      </c>
      <c r="L23" s="11">
        <v>45370000</v>
      </c>
      <c r="M23" s="26">
        <v>56.92</v>
      </c>
      <c r="N23" s="11">
        <v>34335000</v>
      </c>
      <c r="O23" s="26">
        <v>43.08</v>
      </c>
    </row>
    <row r="24" spans="1:15">
      <c r="A24" s="54" t="s">
        <v>41</v>
      </c>
      <c r="B24" s="54"/>
      <c r="C24" s="12" t="s">
        <v>42</v>
      </c>
      <c r="D24" s="9">
        <v>3</v>
      </c>
      <c r="E24" s="10">
        <v>100</v>
      </c>
      <c r="F24" s="9">
        <v>3</v>
      </c>
      <c r="G24" s="26">
        <v>100</v>
      </c>
      <c r="H24" s="9">
        <v>0</v>
      </c>
      <c r="I24" s="26">
        <v>0</v>
      </c>
      <c r="J24" s="11">
        <v>600000</v>
      </c>
      <c r="K24" s="10">
        <v>100</v>
      </c>
      <c r="L24" s="11">
        <v>600000</v>
      </c>
      <c r="M24" s="26">
        <v>100</v>
      </c>
      <c r="N24" s="11">
        <v>0</v>
      </c>
      <c r="O24" s="26">
        <v>0</v>
      </c>
    </row>
    <row r="25" spans="1:15">
      <c r="A25" s="54" t="s">
        <v>43</v>
      </c>
      <c r="B25" s="54"/>
      <c r="C25" s="12" t="s">
        <v>44</v>
      </c>
      <c r="D25" s="9">
        <v>14</v>
      </c>
      <c r="E25" s="10">
        <v>100</v>
      </c>
      <c r="F25" s="9">
        <v>10</v>
      </c>
      <c r="G25" s="26">
        <v>71.430000000000007</v>
      </c>
      <c r="H25" s="9">
        <v>4</v>
      </c>
      <c r="I25" s="26">
        <v>28.57</v>
      </c>
      <c r="J25" s="11">
        <v>13174000</v>
      </c>
      <c r="K25" s="10">
        <v>100</v>
      </c>
      <c r="L25" s="11">
        <v>4574000</v>
      </c>
      <c r="M25" s="26">
        <v>34.72</v>
      </c>
      <c r="N25" s="11">
        <v>8600000</v>
      </c>
      <c r="O25" s="26">
        <v>65.28</v>
      </c>
    </row>
    <row r="26" spans="1:15">
      <c r="A26" s="54" t="s">
        <v>45</v>
      </c>
      <c r="B26" s="54"/>
      <c r="C26" s="12" t="s">
        <v>46</v>
      </c>
      <c r="D26" s="9">
        <v>5</v>
      </c>
      <c r="E26" s="10">
        <v>100</v>
      </c>
      <c r="F26" s="9">
        <v>2</v>
      </c>
      <c r="G26" s="26">
        <v>40</v>
      </c>
      <c r="H26" s="9">
        <v>3</v>
      </c>
      <c r="I26" s="26">
        <v>60</v>
      </c>
      <c r="J26" s="11">
        <v>32100000</v>
      </c>
      <c r="K26" s="10">
        <v>100</v>
      </c>
      <c r="L26" s="11">
        <v>27500000</v>
      </c>
      <c r="M26" s="26">
        <v>85.67</v>
      </c>
      <c r="N26" s="11">
        <v>4600000</v>
      </c>
      <c r="O26" s="26">
        <v>14.33</v>
      </c>
    </row>
    <row r="27" spans="1:15">
      <c r="A27" s="54" t="s">
        <v>47</v>
      </c>
      <c r="B27" s="54"/>
      <c r="C27" s="12" t="s">
        <v>48</v>
      </c>
      <c r="D27" s="9">
        <v>30</v>
      </c>
      <c r="E27" s="10">
        <v>100</v>
      </c>
      <c r="F27" s="9">
        <v>24</v>
      </c>
      <c r="G27" s="26">
        <v>80</v>
      </c>
      <c r="H27" s="9">
        <v>6</v>
      </c>
      <c r="I27" s="26">
        <v>20</v>
      </c>
      <c r="J27" s="11">
        <v>149708485</v>
      </c>
      <c r="K27" s="10">
        <v>100</v>
      </c>
      <c r="L27" s="11">
        <v>147408485</v>
      </c>
      <c r="M27" s="26">
        <v>98.46</v>
      </c>
      <c r="N27" s="11">
        <v>2300000</v>
      </c>
      <c r="O27" s="26">
        <v>1.54</v>
      </c>
    </row>
    <row r="28" spans="1:15">
      <c r="A28" s="54" t="s">
        <v>49</v>
      </c>
      <c r="B28" s="54"/>
      <c r="C28" s="12" t="s">
        <v>50</v>
      </c>
      <c r="D28" s="9">
        <v>65</v>
      </c>
      <c r="E28" s="10">
        <v>100</v>
      </c>
      <c r="F28" s="9">
        <v>50</v>
      </c>
      <c r="G28" s="26">
        <v>76.92</v>
      </c>
      <c r="H28" s="9">
        <v>15</v>
      </c>
      <c r="I28" s="26">
        <v>23.08</v>
      </c>
      <c r="J28" s="11">
        <v>472870000</v>
      </c>
      <c r="K28" s="10">
        <v>100</v>
      </c>
      <c r="L28" s="11">
        <v>205140000</v>
      </c>
      <c r="M28" s="26">
        <v>43.38</v>
      </c>
      <c r="N28" s="11">
        <v>267730000</v>
      </c>
      <c r="O28" s="26">
        <v>56.62</v>
      </c>
    </row>
    <row r="29" spans="1:15">
      <c r="A29" s="54" t="s">
        <v>51</v>
      </c>
      <c r="B29" s="54"/>
      <c r="C29" s="12" t="s">
        <v>52</v>
      </c>
      <c r="D29" s="9">
        <v>24</v>
      </c>
      <c r="E29" s="10">
        <v>100</v>
      </c>
      <c r="F29" s="9">
        <v>13</v>
      </c>
      <c r="G29" s="26">
        <v>54.17</v>
      </c>
      <c r="H29" s="9">
        <v>11</v>
      </c>
      <c r="I29" s="26">
        <v>45.83</v>
      </c>
      <c r="J29" s="11">
        <v>94150000</v>
      </c>
      <c r="K29" s="10">
        <v>100</v>
      </c>
      <c r="L29" s="11">
        <v>64550000</v>
      </c>
      <c r="M29" s="26">
        <v>68.56</v>
      </c>
      <c r="N29" s="11">
        <v>29600000</v>
      </c>
      <c r="O29" s="26">
        <v>31.44</v>
      </c>
    </row>
    <row r="30" spans="1:15">
      <c r="A30" s="47" t="s">
        <v>53</v>
      </c>
      <c r="B30" s="47"/>
      <c r="C30" s="12" t="s">
        <v>54</v>
      </c>
      <c r="D30" s="9">
        <v>9</v>
      </c>
      <c r="E30" s="10">
        <v>100</v>
      </c>
      <c r="F30" s="9">
        <v>5</v>
      </c>
      <c r="G30" s="26">
        <v>55.56</v>
      </c>
      <c r="H30" s="9">
        <v>4</v>
      </c>
      <c r="I30" s="26">
        <v>44.44</v>
      </c>
      <c r="J30" s="11">
        <v>21400000</v>
      </c>
      <c r="K30" s="10">
        <v>100</v>
      </c>
      <c r="L30" s="11">
        <v>9000000</v>
      </c>
      <c r="M30" s="26">
        <v>42.06</v>
      </c>
      <c r="N30" s="11">
        <v>12400000</v>
      </c>
      <c r="O30" s="26">
        <v>57.94</v>
      </c>
    </row>
    <row r="31" spans="1:15">
      <c r="A31" s="68" t="s">
        <v>55</v>
      </c>
      <c r="B31" s="68"/>
      <c r="C31" s="13" t="s">
        <v>56</v>
      </c>
      <c r="D31" s="9">
        <v>8</v>
      </c>
      <c r="E31" s="10">
        <v>100</v>
      </c>
      <c r="F31" s="9">
        <v>5</v>
      </c>
      <c r="G31" s="26">
        <v>62.5</v>
      </c>
      <c r="H31" s="9">
        <v>3</v>
      </c>
      <c r="I31" s="26">
        <v>37.5</v>
      </c>
      <c r="J31" s="11">
        <v>21200000</v>
      </c>
      <c r="K31" s="10">
        <v>100</v>
      </c>
      <c r="L31" s="11">
        <v>9000000</v>
      </c>
      <c r="M31" s="26">
        <v>42.45</v>
      </c>
      <c r="N31" s="9">
        <v>12200000</v>
      </c>
      <c r="O31" s="26">
        <v>57.55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200000</v>
      </c>
      <c r="K32" s="10">
        <v>100</v>
      </c>
      <c r="L32" s="11">
        <v>0</v>
      </c>
      <c r="M32" s="26">
        <v>0</v>
      </c>
      <c r="N32" s="11">
        <v>200000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3BC1B-BE5B-411B-9DE6-4E4AE5763D91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4064</v>
      </c>
      <c r="E8" s="10">
        <v>100</v>
      </c>
      <c r="F8" s="9">
        <v>2610</v>
      </c>
      <c r="G8" s="26">
        <v>64.22</v>
      </c>
      <c r="H8" s="9">
        <v>1454</v>
      </c>
      <c r="I8" s="26">
        <v>35.78</v>
      </c>
      <c r="J8" s="11">
        <v>10708673409</v>
      </c>
      <c r="K8" s="10">
        <v>100</v>
      </c>
      <c r="L8" s="11">
        <v>8251191563</v>
      </c>
      <c r="M8" s="26">
        <v>77.05</v>
      </c>
      <c r="N8" s="11">
        <v>2457481846</v>
      </c>
      <c r="O8" s="26">
        <v>22.95</v>
      </c>
    </row>
    <row r="9" spans="1:15">
      <c r="A9" s="47" t="s">
        <v>11</v>
      </c>
      <c r="B9" s="47"/>
      <c r="C9" s="12" t="s">
        <v>12</v>
      </c>
      <c r="D9" s="9">
        <v>4057</v>
      </c>
      <c r="E9" s="10">
        <v>100</v>
      </c>
      <c r="F9" s="9">
        <v>2604</v>
      </c>
      <c r="G9" s="26">
        <v>64.19</v>
      </c>
      <c r="H9" s="9">
        <v>1453</v>
      </c>
      <c r="I9" s="26">
        <v>35.81</v>
      </c>
      <c r="J9" s="11">
        <v>10678123409</v>
      </c>
      <c r="K9" s="10">
        <v>100</v>
      </c>
      <c r="L9" s="11">
        <v>8230641563</v>
      </c>
      <c r="M9" s="26">
        <v>77.08</v>
      </c>
      <c r="N9" s="11">
        <v>2447481846</v>
      </c>
      <c r="O9" s="26">
        <v>22.92</v>
      </c>
    </row>
    <row r="10" spans="1:15">
      <c r="A10" s="54" t="s">
        <v>13</v>
      </c>
      <c r="B10" s="54"/>
      <c r="C10" s="12" t="s">
        <v>14</v>
      </c>
      <c r="D10" s="9">
        <v>724</v>
      </c>
      <c r="E10" s="10">
        <v>100</v>
      </c>
      <c r="F10" s="9">
        <v>473</v>
      </c>
      <c r="G10" s="26">
        <v>65.33</v>
      </c>
      <c r="H10" s="9">
        <v>251</v>
      </c>
      <c r="I10" s="26">
        <v>34.67</v>
      </c>
      <c r="J10" s="11">
        <v>1752079743</v>
      </c>
      <c r="K10" s="10">
        <v>100</v>
      </c>
      <c r="L10" s="11">
        <v>1331277343</v>
      </c>
      <c r="M10" s="26">
        <v>75.98</v>
      </c>
      <c r="N10" s="11">
        <v>420802400</v>
      </c>
      <c r="O10" s="26">
        <v>24.02</v>
      </c>
    </row>
    <row r="11" spans="1:15">
      <c r="A11" s="54" t="s">
        <v>15</v>
      </c>
      <c r="B11" s="54"/>
      <c r="C11" s="12" t="s">
        <v>16</v>
      </c>
      <c r="D11" s="9">
        <v>966</v>
      </c>
      <c r="E11" s="10">
        <v>100</v>
      </c>
      <c r="F11" s="9">
        <v>626</v>
      </c>
      <c r="G11" s="26">
        <v>64.8</v>
      </c>
      <c r="H11" s="9">
        <v>340</v>
      </c>
      <c r="I11" s="26">
        <v>35.200000000000003</v>
      </c>
      <c r="J11" s="11">
        <v>3227310162</v>
      </c>
      <c r="K11" s="10">
        <v>100</v>
      </c>
      <c r="L11" s="11">
        <v>2624588294</v>
      </c>
      <c r="M11" s="26">
        <v>81.319999999999993</v>
      </c>
      <c r="N11" s="11">
        <v>602721868</v>
      </c>
      <c r="O11" s="26">
        <v>18.68</v>
      </c>
    </row>
    <row r="12" spans="1:15">
      <c r="A12" s="54" t="s">
        <v>17</v>
      </c>
      <c r="B12" s="54"/>
      <c r="C12" s="12" t="s">
        <v>18</v>
      </c>
      <c r="D12" s="9">
        <v>354</v>
      </c>
      <c r="E12" s="10">
        <v>100</v>
      </c>
      <c r="F12" s="9">
        <v>225</v>
      </c>
      <c r="G12" s="26">
        <v>63.56</v>
      </c>
      <c r="H12" s="9">
        <v>129</v>
      </c>
      <c r="I12" s="26">
        <v>36.44</v>
      </c>
      <c r="J12" s="11">
        <v>1039842969</v>
      </c>
      <c r="K12" s="10">
        <v>100</v>
      </c>
      <c r="L12" s="11">
        <v>827522969</v>
      </c>
      <c r="M12" s="26">
        <v>79.58</v>
      </c>
      <c r="N12" s="11">
        <v>212320000</v>
      </c>
      <c r="O12" s="26">
        <v>20.420000000000002</v>
      </c>
    </row>
    <row r="13" spans="1:15">
      <c r="A13" s="54" t="s">
        <v>19</v>
      </c>
      <c r="B13" s="54"/>
      <c r="C13" s="12" t="s">
        <v>20</v>
      </c>
      <c r="D13" s="9">
        <v>688</v>
      </c>
      <c r="E13" s="10">
        <v>100</v>
      </c>
      <c r="F13" s="9">
        <v>425</v>
      </c>
      <c r="G13" s="26">
        <v>61.77</v>
      </c>
      <c r="H13" s="9">
        <v>263</v>
      </c>
      <c r="I13" s="26">
        <v>38.229999999999997</v>
      </c>
      <c r="J13" s="11">
        <v>1409981011</v>
      </c>
      <c r="K13" s="10">
        <v>100</v>
      </c>
      <c r="L13" s="11">
        <v>1089543303</v>
      </c>
      <c r="M13" s="26">
        <v>77.27</v>
      </c>
      <c r="N13" s="11">
        <v>320437708</v>
      </c>
      <c r="O13" s="26">
        <v>22.73</v>
      </c>
    </row>
    <row r="14" spans="1:15">
      <c r="A14" s="54" t="s">
        <v>21</v>
      </c>
      <c r="B14" s="54"/>
      <c r="C14" s="12" t="s">
        <v>22</v>
      </c>
      <c r="D14" s="9">
        <v>245</v>
      </c>
      <c r="E14" s="10">
        <v>100</v>
      </c>
      <c r="F14" s="9">
        <v>168</v>
      </c>
      <c r="G14" s="26">
        <v>68.569999999999993</v>
      </c>
      <c r="H14" s="9">
        <v>77</v>
      </c>
      <c r="I14" s="26">
        <v>31.43</v>
      </c>
      <c r="J14" s="11">
        <v>585726628</v>
      </c>
      <c r="K14" s="10">
        <v>100</v>
      </c>
      <c r="L14" s="11">
        <v>486950428</v>
      </c>
      <c r="M14" s="26">
        <v>83.14</v>
      </c>
      <c r="N14" s="11">
        <v>98776200</v>
      </c>
      <c r="O14" s="26">
        <v>16.86</v>
      </c>
    </row>
    <row r="15" spans="1:15">
      <c r="A15" s="47" t="s">
        <v>23</v>
      </c>
      <c r="B15" s="47"/>
      <c r="C15" s="12" t="s">
        <v>24</v>
      </c>
      <c r="D15" s="9">
        <v>445</v>
      </c>
      <c r="E15" s="10">
        <v>100</v>
      </c>
      <c r="F15" s="9">
        <v>280</v>
      </c>
      <c r="G15" s="26">
        <v>62.92</v>
      </c>
      <c r="H15" s="9">
        <v>165</v>
      </c>
      <c r="I15" s="26">
        <v>37.08</v>
      </c>
      <c r="J15" s="11">
        <v>945185606</v>
      </c>
      <c r="K15" s="10">
        <v>100</v>
      </c>
      <c r="L15" s="11">
        <v>628215936</v>
      </c>
      <c r="M15" s="26">
        <v>66.459999999999994</v>
      </c>
      <c r="N15" s="11">
        <v>316969670</v>
      </c>
      <c r="O15" s="26">
        <v>33.54</v>
      </c>
    </row>
    <row r="16" spans="1:15">
      <c r="A16" s="54" t="s">
        <v>25</v>
      </c>
      <c r="B16" s="54"/>
      <c r="C16" s="12" t="s">
        <v>26</v>
      </c>
      <c r="D16" s="9">
        <v>56</v>
      </c>
      <c r="E16" s="10">
        <v>100</v>
      </c>
      <c r="F16" s="9">
        <v>33</v>
      </c>
      <c r="G16" s="26">
        <v>58.93</v>
      </c>
      <c r="H16" s="9">
        <v>23</v>
      </c>
      <c r="I16" s="26">
        <v>41.07</v>
      </c>
      <c r="J16" s="11">
        <v>112597000</v>
      </c>
      <c r="K16" s="10">
        <v>100</v>
      </c>
      <c r="L16" s="11">
        <v>66597000</v>
      </c>
      <c r="M16" s="26">
        <v>59.15</v>
      </c>
      <c r="N16" s="11">
        <v>46000000</v>
      </c>
      <c r="O16" s="26">
        <v>40.85</v>
      </c>
    </row>
    <row r="17" spans="1:15">
      <c r="A17" s="54" t="s">
        <v>27</v>
      </c>
      <c r="B17" s="54"/>
      <c r="C17" s="12" t="s">
        <v>28</v>
      </c>
      <c r="D17" s="9">
        <v>91</v>
      </c>
      <c r="E17" s="10">
        <v>100</v>
      </c>
      <c r="F17" s="9">
        <v>57</v>
      </c>
      <c r="G17" s="26">
        <v>62.64</v>
      </c>
      <c r="H17" s="9">
        <v>34</v>
      </c>
      <c r="I17" s="26">
        <v>37.36</v>
      </c>
      <c r="J17" s="11">
        <v>535755000</v>
      </c>
      <c r="K17" s="10">
        <v>100</v>
      </c>
      <c r="L17" s="11">
        <v>491475000</v>
      </c>
      <c r="M17" s="26">
        <v>91.74</v>
      </c>
      <c r="N17" s="11">
        <v>44280000</v>
      </c>
      <c r="O17" s="26">
        <v>8.26</v>
      </c>
    </row>
    <row r="18" spans="1:15">
      <c r="A18" s="54" t="s">
        <v>29</v>
      </c>
      <c r="B18" s="54"/>
      <c r="C18" s="12" t="s">
        <v>30</v>
      </c>
      <c r="D18" s="9">
        <v>51</v>
      </c>
      <c r="E18" s="10">
        <v>100</v>
      </c>
      <c r="F18" s="9">
        <v>33</v>
      </c>
      <c r="G18" s="26">
        <v>64.709999999999994</v>
      </c>
      <c r="H18" s="9">
        <v>18</v>
      </c>
      <c r="I18" s="26">
        <v>35.29</v>
      </c>
      <c r="J18" s="11">
        <v>182130000</v>
      </c>
      <c r="K18" s="10">
        <v>100</v>
      </c>
      <c r="L18" s="11">
        <v>153530000</v>
      </c>
      <c r="M18" s="26">
        <v>84.3</v>
      </c>
      <c r="N18" s="11">
        <v>28600000</v>
      </c>
      <c r="O18" s="26">
        <v>15.7</v>
      </c>
    </row>
    <row r="19" spans="1:15">
      <c r="A19" s="54" t="s">
        <v>31</v>
      </c>
      <c r="B19" s="54"/>
      <c r="C19" s="12" t="s">
        <v>32</v>
      </c>
      <c r="D19" s="9">
        <v>129</v>
      </c>
      <c r="E19" s="10">
        <v>100</v>
      </c>
      <c r="F19" s="9">
        <v>90</v>
      </c>
      <c r="G19" s="26">
        <v>69.77</v>
      </c>
      <c r="H19" s="9">
        <v>39</v>
      </c>
      <c r="I19" s="26">
        <v>30.23</v>
      </c>
      <c r="J19" s="11">
        <v>194804000</v>
      </c>
      <c r="K19" s="10">
        <v>100</v>
      </c>
      <c r="L19" s="11">
        <v>103480000</v>
      </c>
      <c r="M19" s="26">
        <v>53.12</v>
      </c>
      <c r="N19" s="11">
        <v>91324000</v>
      </c>
      <c r="O19" s="26">
        <v>46.88</v>
      </c>
    </row>
    <row r="20" spans="1:15">
      <c r="A20" s="54" t="s">
        <v>33</v>
      </c>
      <c r="B20" s="54"/>
      <c r="C20" s="12" t="s">
        <v>34</v>
      </c>
      <c r="D20" s="9">
        <v>24</v>
      </c>
      <c r="E20" s="10">
        <v>100</v>
      </c>
      <c r="F20" s="9">
        <v>18</v>
      </c>
      <c r="G20" s="26">
        <v>75</v>
      </c>
      <c r="H20" s="9">
        <v>6</v>
      </c>
      <c r="I20" s="26">
        <v>25</v>
      </c>
      <c r="J20" s="11">
        <v>24850000</v>
      </c>
      <c r="K20" s="10">
        <v>100</v>
      </c>
      <c r="L20" s="11">
        <v>18800000</v>
      </c>
      <c r="M20" s="26">
        <v>75.650000000000006</v>
      </c>
      <c r="N20" s="11">
        <v>6050000</v>
      </c>
      <c r="O20" s="26">
        <v>24.35</v>
      </c>
    </row>
    <row r="21" spans="1:15">
      <c r="A21" s="54" t="s">
        <v>35</v>
      </c>
      <c r="B21" s="54"/>
      <c r="C21" s="12" t="s">
        <v>36</v>
      </c>
      <c r="D21" s="9">
        <v>42</v>
      </c>
      <c r="E21" s="10">
        <v>100</v>
      </c>
      <c r="F21" s="9">
        <v>29</v>
      </c>
      <c r="G21" s="26">
        <v>69.05</v>
      </c>
      <c r="H21" s="9">
        <v>13</v>
      </c>
      <c r="I21" s="26">
        <v>30.95</v>
      </c>
      <c r="J21" s="11">
        <v>92530000</v>
      </c>
      <c r="K21" s="10">
        <v>100</v>
      </c>
      <c r="L21" s="11">
        <v>68030000</v>
      </c>
      <c r="M21" s="26">
        <v>73.52</v>
      </c>
      <c r="N21" s="11">
        <v>24500000</v>
      </c>
      <c r="O21" s="26">
        <v>26.48</v>
      </c>
    </row>
    <row r="22" spans="1:15">
      <c r="A22" s="54" t="s">
        <v>37</v>
      </c>
      <c r="B22" s="54"/>
      <c r="C22" s="12" t="s">
        <v>38</v>
      </c>
      <c r="D22" s="9">
        <v>24</v>
      </c>
      <c r="E22" s="10">
        <v>100</v>
      </c>
      <c r="F22" s="9">
        <v>17</v>
      </c>
      <c r="G22" s="26">
        <v>70.83</v>
      </c>
      <c r="H22" s="9">
        <v>7</v>
      </c>
      <c r="I22" s="26">
        <v>29.17</v>
      </c>
      <c r="J22" s="11">
        <v>23960000</v>
      </c>
      <c r="K22" s="10">
        <v>100</v>
      </c>
      <c r="L22" s="11">
        <v>11560000</v>
      </c>
      <c r="M22" s="26">
        <v>48.25</v>
      </c>
      <c r="N22" s="11">
        <v>12400000</v>
      </c>
      <c r="O22" s="26">
        <v>51.75</v>
      </c>
    </row>
    <row r="23" spans="1:15">
      <c r="A23" s="54" t="s">
        <v>39</v>
      </c>
      <c r="B23" s="54"/>
      <c r="C23" s="12" t="s">
        <v>40</v>
      </c>
      <c r="D23" s="9">
        <v>40</v>
      </c>
      <c r="E23" s="10">
        <v>100</v>
      </c>
      <c r="F23" s="9">
        <v>22</v>
      </c>
      <c r="G23" s="26">
        <v>55</v>
      </c>
      <c r="H23" s="9">
        <v>18</v>
      </c>
      <c r="I23" s="26">
        <v>45</v>
      </c>
      <c r="J23" s="11">
        <v>100434400</v>
      </c>
      <c r="K23" s="10">
        <v>100</v>
      </c>
      <c r="L23" s="11">
        <v>63014400</v>
      </c>
      <c r="M23" s="26">
        <v>62.74</v>
      </c>
      <c r="N23" s="11">
        <v>37420000</v>
      </c>
      <c r="O23" s="26">
        <v>37.26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6</v>
      </c>
      <c r="G24" s="26">
        <v>42.86</v>
      </c>
      <c r="H24" s="9">
        <v>8</v>
      </c>
      <c r="I24" s="26">
        <v>57.14</v>
      </c>
      <c r="J24" s="11">
        <v>9400000</v>
      </c>
      <c r="K24" s="10">
        <v>100</v>
      </c>
      <c r="L24" s="11">
        <v>5350000</v>
      </c>
      <c r="M24" s="26">
        <v>56.91</v>
      </c>
      <c r="N24" s="11">
        <v>4050000</v>
      </c>
      <c r="O24" s="26">
        <v>43.09</v>
      </c>
    </row>
    <row r="25" spans="1:15">
      <c r="A25" s="54" t="s">
        <v>43</v>
      </c>
      <c r="B25" s="54"/>
      <c r="C25" s="12" t="s">
        <v>44</v>
      </c>
      <c r="D25" s="9">
        <v>25</v>
      </c>
      <c r="E25" s="10">
        <v>100</v>
      </c>
      <c r="F25" s="9">
        <v>15</v>
      </c>
      <c r="G25" s="26">
        <v>60</v>
      </c>
      <c r="H25" s="9">
        <v>10</v>
      </c>
      <c r="I25" s="26">
        <v>40</v>
      </c>
      <c r="J25" s="11">
        <v>34470000</v>
      </c>
      <c r="K25" s="10">
        <v>100</v>
      </c>
      <c r="L25" s="11">
        <v>28980000</v>
      </c>
      <c r="M25" s="26">
        <v>84.07</v>
      </c>
      <c r="N25" s="11">
        <v>5490000</v>
      </c>
      <c r="O25" s="26">
        <v>15.93</v>
      </c>
    </row>
    <row r="26" spans="1:15">
      <c r="A26" s="54" t="s">
        <v>45</v>
      </c>
      <c r="B26" s="54"/>
      <c r="C26" s="12" t="s">
        <v>46</v>
      </c>
      <c r="D26" s="9">
        <v>2</v>
      </c>
      <c r="E26" s="10">
        <v>100</v>
      </c>
      <c r="F26" s="9">
        <v>0</v>
      </c>
      <c r="G26" s="26">
        <v>0</v>
      </c>
      <c r="H26" s="9">
        <v>2</v>
      </c>
      <c r="I26" s="26">
        <v>100</v>
      </c>
      <c r="J26" s="11">
        <v>5100000</v>
      </c>
      <c r="K26" s="10">
        <v>100</v>
      </c>
      <c r="L26" s="11">
        <v>0</v>
      </c>
      <c r="M26" s="26">
        <v>0</v>
      </c>
      <c r="N26" s="11">
        <v>5100000</v>
      </c>
      <c r="O26" s="26">
        <v>100</v>
      </c>
    </row>
    <row r="27" spans="1:15">
      <c r="A27" s="54" t="s">
        <v>47</v>
      </c>
      <c r="B27" s="54"/>
      <c r="C27" s="12" t="s">
        <v>48</v>
      </c>
      <c r="D27" s="9">
        <v>38</v>
      </c>
      <c r="E27" s="10">
        <v>100</v>
      </c>
      <c r="F27" s="9">
        <v>23</v>
      </c>
      <c r="G27" s="26">
        <v>60.53</v>
      </c>
      <c r="H27" s="9">
        <v>15</v>
      </c>
      <c r="I27" s="26">
        <v>39.47</v>
      </c>
      <c r="J27" s="11">
        <v>42704000</v>
      </c>
      <c r="K27" s="10">
        <v>100</v>
      </c>
      <c r="L27" s="11">
        <v>19394000</v>
      </c>
      <c r="M27" s="26">
        <v>45.41</v>
      </c>
      <c r="N27" s="11">
        <v>23310000</v>
      </c>
      <c r="O27" s="26">
        <v>54.59</v>
      </c>
    </row>
    <row r="28" spans="1:15">
      <c r="A28" s="54" t="s">
        <v>49</v>
      </c>
      <c r="B28" s="54"/>
      <c r="C28" s="12" t="s">
        <v>50</v>
      </c>
      <c r="D28" s="9">
        <v>71</v>
      </c>
      <c r="E28" s="10">
        <v>100</v>
      </c>
      <c r="F28" s="9">
        <v>45</v>
      </c>
      <c r="G28" s="26">
        <v>63.38</v>
      </c>
      <c r="H28" s="9">
        <v>26</v>
      </c>
      <c r="I28" s="26">
        <v>36.619999999999997</v>
      </c>
      <c r="J28" s="11">
        <v>288397890</v>
      </c>
      <c r="K28" s="10">
        <v>100</v>
      </c>
      <c r="L28" s="11">
        <v>158867890</v>
      </c>
      <c r="M28" s="26">
        <v>55.09</v>
      </c>
      <c r="N28" s="11">
        <v>129530000</v>
      </c>
      <c r="O28" s="26">
        <v>44.91</v>
      </c>
    </row>
    <row r="29" spans="1:15">
      <c r="A29" s="54" t="s">
        <v>51</v>
      </c>
      <c r="B29" s="54"/>
      <c r="C29" s="12" t="s">
        <v>52</v>
      </c>
      <c r="D29" s="9">
        <v>28</v>
      </c>
      <c r="E29" s="10">
        <v>100</v>
      </c>
      <c r="F29" s="9">
        <v>19</v>
      </c>
      <c r="G29" s="26">
        <v>67.86</v>
      </c>
      <c r="H29" s="9">
        <v>9</v>
      </c>
      <c r="I29" s="26">
        <v>32.14</v>
      </c>
      <c r="J29" s="11">
        <v>70865000</v>
      </c>
      <c r="K29" s="10">
        <v>100</v>
      </c>
      <c r="L29" s="11">
        <v>53465000</v>
      </c>
      <c r="M29" s="26">
        <v>75.45</v>
      </c>
      <c r="N29" s="11">
        <v>17400000</v>
      </c>
      <c r="O29" s="26">
        <v>24.55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6</v>
      </c>
      <c r="G30" s="26">
        <v>85.71</v>
      </c>
      <c r="H30" s="9">
        <v>1</v>
      </c>
      <c r="I30" s="26">
        <v>14.29</v>
      </c>
      <c r="J30" s="11">
        <v>30550000</v>
      </c>
      <c r="K30" s="10">
        <v>100</v>
      </c>
      <c r="L30" s="11">
        <v>20550000</v>
      </c>
      <c r="M30" s="26">
        <v>67.27</v>
      </c>
      <c r="N30" s="11">
        <v>10000000</v>
      </c>
      <c r="O30" s="26">
        <v>32.729999999999997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6</v>
      </c>
      <c r="G31" s="26">
        <v>85.71</v>
      </c>
      <c r="H31" s="9">
        <v>1</v>
      </c>
      <c r="I31" s="26">
        <v>14.29</v>
      </c>
      <c r="J31" s="11">
        <v>30550000</v>
      </c>
      <c r="K31" s="10">
        <v>100</v>
      </c>
      <c r="L31" s="11">
        <v>20550000</v>
      </c>
      <c r="M31" s="26">
        <v>67.27</v>
      </c>
      <c r="N31" s="9">
        <v>10000000</v>
      </c>
      <c r="O31" s="26">
        <v>32.729999999999997</v>
      </c>
    </row>
    <row r="32" spans="1:15">
      <c r="A32" s="75" t="s">
        <v>57</v>
      </c>
      <c r="B32" s="75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E029-06B5-4920-910A-ACA177D21BAB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3790</v>
      </c>
      <c r="E8" s="10">
        <v>100</v>
      </c>
      <c r="F8" s="9">
        <v>2455</v>
      </c>
      <c r="G8" s="26">
        <v>64.78</v>
      </c>
      <c r="H8" s="9">
        <v>1335</v>
      </c>
      <c r="I8" s="26">
        <v>35.22</v>
      </c>
      <c r="J8" s="11">
        <v>11075592134</v>
      </c>
      <c r="K8" s="10">
        <v>100</v>
      </c>
      <c r="L8" s="11">
        <v>7986632236</v>
      </c>
      <c r="M8" s="26">
        <v>72.11</v>
      </c>
      <c r="N8" s="11">
        <v>3088959898</v>
      </c>
      <c r="O8" s="26">
        <v>27.89</v>
      </c>
    </row>
    <row r="9" spans="1:15">
      <c r="A9" s="47" t="s">
        <v>11</v>
      </c>
      <c r="B9" s="47"/>
      <c r="C9" s="12" t="s">
        <v>12</v>
      </c>
      <c r="D9" s="9">
        <v>3783</v>
      </c>
      <c r="E9" s="10">
        <v>100</v>
      </c>
      <c r="F9" s="9">
        <v>2450</v>
      </c>
      <c r="G9" s="26">
        <v>64.760000000000005</v>
      </c>
      <c r="H9" s="9">
        <v>1333</v>
      </c>
      <c r="I9" s="26">
        <v>35.24</v>
      </c>
      <c r="J9" s="11">
        <v>11057392134</v>
      </c>
      <c r="K9" s="10">
        <v>100</v>
      </c>
      <c r="L9" s="11">
        <v>7971932236</v>
      </c>
      <c r="M9" s="26">
        <v>72.099999999999994</v>
      </c>
      <c r="N9" s="11">
        <v>3085459898</v>
      </c>
      <c r="O9" s="26">
        <v>27.9</v>
      </c>
    </row>
    <row r="10" spans="1:15">
      <c r="A10" s="54" t="s">
        <v>13</v>
      </c>
      <c r="B10" s="54"/>
      <c r="C10" s="12" t="s">
        <v>14</v>
      </c>
      <c r="D10" s="9">
        <v>668</v>
      </c>
      <c r="E10" s="10">
        <v>100</v>
      </c>
      <c r="F10" s="9">
        <v>435</v>
      </c>
      <c r="G10" s="26">
        <v>65.12</v>
      </c>
      <c r="H10" s="9">
        <v>233</v>
      </c>
      <c r="I10" s="26">
        <v>34.880000000000003</v>
      </c>
      <c r="J10" s="11">
        <v>1837480266</v>
      </c>
      <c r="K10" s="10">
        <v>100</v>
      </c>
      <c r="L10" s="11">
        <v>1309425666</v>
      </c>
      <c r="M10" s="26">
        <v>71.260000000000005</v>
      </c>
      <c r="N10" s="11">
        <v>528054600</v>
      </c>
      <c r="O10" s="26">
        <v>28.74</v>
      </c>
    </row>
    <row r="11" spans="1:15">
      <c r="A11" s="54" t="s">
        <v>15</v>
      </c>
      <c r="B11" s="54"/>
      <c r="C11" s="12" t="s">
        <v>16</v>
      </c>
      <c r="D11" s="9">
        <v>789</v>
      </c>
      <c r="E11" s="10">
        <v>100</v>
      </c>
      <c r="F11" s="9">
        <v>503</v>
      </c>
      <c r="G11" s="26">
        <v>63.75</v>
      </c>
      <c r="H11" s="9">
        <v>286</v>
      </c>
      <c r="I11" s="26">
        <v>36.25</v>
      </c>
      <c r="J11" s="11">
        <v>2769558295</v>
      </c>
      <c r="K11" s="10">
        <v>100</v>
      </c>
      <c r="L11" s="11">
        <v>1822093926</v>
      </c>
      <c r="M11" s="26">
        <v>65.790000000000006</v>
      </c>
      <c r="N11" s="11">
        <v>947464369</v>
      </c>
      <c r="O11" s="26">
        <v>34.21</v>
      </c>
    </row>
    <row r="12" spans="1:15">
      <c r="A12" s="54" t="s">
        <v>17</v>
      </c>
      <c r="B12" s="54"/>
      <c r="C12" s="12" t="s">
        <v>18</v>
      </c>
      <c r="D12" s="9">
        <v>340</v>
      </c>
      <c r="E12" s="10">
        <v>100</v>
      </c>
      <c r="F12" s="9">
        <v>218</v>
      </c>
      <c r="G12" s="26">
        <v>64.12</v>
      </c>
      <c r="H12" s="9">
        <v>122</v>
      </c>
      <c r="I12" s="26">
        <v>35.880000000000003</v>
      </c>
      <c r="J12" s="11">
        <v>1201410888</v>
      </c>
      <c r="K12" s="10">
        <v>100</v>
      </c>
      <c r="L12" s="11">
        <v>966990888</v>
      </c>
      <c r="M12" s="26">
        <v>80.489999999999995</v>
      </c>
      <c r="N12" s="11">
        <v>234420000</v>
      </c>
      <c r="O12" s="26">
        <v>19.510000000000002</v>
      </c>
    </row>
    <row r="13" spans="1:15">
      <c r="A13" s="54" t="s">
        <v>19</v>
      </c>
      <c r="B13" s="54"/>
      <c r="C13" s="12" t="s">
        <v>20</v>
      </c>
      <c r="D13" s="9">
        <v>704</v>
      </c>
      <c r="E13" s="10">
        <v>100</v>
      </c>
      <c r="F13" s="9">
        <v>472</v>
      </c>
      <c r="G13" s="26">
        <v>67.05</v>
      </c>
      <c r="H13" s="9">
        <v>232</v>
      </c>
      <c r="I13" s="26">
        <v>32.950000000000003</v>
      </c>
      <c r="J13" s="11">
        <v>2297559862</v>
      </c>
      <c r="K13" s="10">
        <v>100</v>
      </c>
      <c r="L13" s="11">
        <v>1647368588</v>
      </c>
      <c r="M13" s="26">
        <v>71.7</v>
      </c>
      <c r="N13" s="11">
        <v>650191274</v>
      </c>
      <c r="O13" s="26">
        <v>28.3</v>
      </c>
    </row>
    <row r="14" spans="1:15">
      <c r="A14" s="54" t="s">
        <v>21</v>
      </c>
      <c r="B14" s="54"/>
      <c r="C14" s="12" t="s">
        <v>22</v>
      </c>
      <c r="D14" s="9">
        <v>202</v>
      </c>
      <c r="E14" s="10">
        <v>100</v>
      </c>
      <c r="F14" s="9">
        <v>148</v>
      </c>
      <c r="G14" s="26">
        <v>73.27</v>
      </c>
      <c r="H14" s="9">
        <v>54</v>
      </c>
      <c r="I14" s="26">
        <v>26.73</v>
      </c>
      <c r="J14" s="11">
        <v>462984150</v>
      </c>
      <c r="K14" s="10">
        <v>100</v>
      </c>
      <c r="L14" s="11">
        <v>370571050</v>
      </c>
      <c r="M14" s="26">
        <v>80.040000000000006</v>
      </c>
      <c r="N14" s="11">
        <v>92413100</v>
      </c>
      <c r="O14" s="26">
        <v>19.96</v>
      </c>
    </row>
    <row r="15" spans="1:15">
      <c r="A15" s="47" t="s">
        <v>23</v>
      </c>
      <c r="B15" s="47"/>
      <c r="C15" s="12" t="s">
        <v>24</v>
      </c>
      <c r="D15" s="9">
        <v>458</v>
      </c>
      <c r="E15" s="10">
        <v>100</v>
      </c>
      <c r="F15" s="9">
        <v>286</v>
      </c>
      <c r="G15" s="26">
        <v>62.45</v>
      </c>
      <c r="H15" s="9">
        <v>172</v>
      </c>
      <c r="I15" s="26">
        <v>37.549999999999997</v>
      </c>
      <c r="J15" s="11">
        <v>783409399</v>
      </c>
      <c r="K15" s="10">
        <v>100</v>
      </c>
      <c r="L15" s="11">
        <v>561592510</v>
      </c>
      <c r="M15" s="26">
        <v>71.69</v>
      </c>
      <c r="N15" s="11">
        <v>221816889</v>
      </c>
      <c r="O15" s="26">
        <v>28.31</v>
      </c>
    </row>
    <row r="16" spans="1:15">
      <c r="A16" s="54" t="s">
        <v>25</v>
      </c>
      <c r="B16" s="54"/>
      <c r="C16" s="12" t="s">
        <v>26</v>
      </c>
      <c r="D16" s="9">
        <v>36</v>
      </c>
      <c r="E16" s="10">
        <v>100</v>
      </c>
      <c r="F16" s="9">
        <v>25</v>
      </c>
      <c r="G16" s="26">
        <v>69.44</v>
      </c>
      <c r="H16" s="9">
        <v>11</v>
      </c>
      <c r="I16" s="26">
        <v>30.56</v>
      </c>
      <c r="J16" s="11">
        <v>78880000</v>
      </c>
      <c r="K16" s="10">
        <v>100</v>
      </c>
      <c r="L16" s="11">
        <v>68580000</v>
      </c>
      <c r="M16" s="26">
        <v>86.94</v>
      </c>
      <c r="N16" s="11">
        <v>10300000</v>
      </c>
      <c r="O16" s="26">
        <v>13.06</v>
      </c>
    </row>
    <row r="17" spans="1:15">
      <c r="A17" s="54" t="s">
        <v>27</v>
      </c>
      <c r="B17" s="54"/>
      <c r="C17" s="12" t="s">
        <v>28</v>
      </c>
      <c r="D17" s="9">
        <v>92</v>
      </c>
      <c r="E17" s="10">
        <v>100</v>
      </c>
      <c r="F17" s="9">
        <v>64</v>
      </c>
      <c r="G17" s="26">
        <v>69.569999999999993</v>
      </c>
      <c r="H17" s="9">
        <v>28</v>
      </c>
      <c r="I17" s="26">
        <v>30.43</v>
      </c>
      <c r="J17" s="11">
        <v>539775000</v>
      </c>
      <c r="K17" s="10">
        <v>100</v>
      </c>
      <c r="L17" s="11">
        <v>453775000</v>
      </c>
      <c r="M17" s="26">
        <v>84.07</v>
      </c>
      <c r="N17" s="11">
        <v>86000000</v>
      </c>
      <c r="O17" s="26">
        <v>15.93</v>
      </c>
    </row>
    <row r="18" spans="1:15">
      <c r="A18" s="54" t="s">
        <v>29</v>
      </c>
      <c r="B18" s="54"/>
      <c r="C18" s="12" t="s">
        <v>30</v>
      </c>
      <c r="D18" s="9">
        <v>37</v>
      </c>
      <c r="E18" s="10">
        <v>100</v>
      </c>
      <c r="F18" s="9">
        <v>24</v>
      </c>
      <c r="G18" s="26">
        <v>64.86</v>
      </c>
      <c r="H18" s="9">
        <v>13</v>
      </c>
      <c r="I18" s="26">
        <v>35.14</v>
      </c>
      <c r="J18" s="11">
        <v>89210000</v>
      </c>
      <c r="K18" s="10">
        <v>100</v>
      </c>
      <c r="L18" s="11">
        <v>48710000</v>
      </c>
      <c r="M18" s="26">
        <v>54.6</v>
      </c>
      <c r="N18" s="11">
        <v>40500000</v>
      </c>
      <c r="O18" s="26">
        <v>45.4</v>
      </c>
    </row>
    <row r="19" spans="1:15">
      <c r="A19" s="54" t="s">
        <v>31</v>
      </c>
      <c r="B19" s="54"/>
      <c r="C19" s="12" t="s">
        <v>32</v>
      </c>
      <c r="D19" s="9">
        <v>125</v>
      </c>
      <c r="E19" s="10">
        <v>100</v>
      </c>
      <c r="F19" s="9">
        <v>76</v>
      </c>
      <c r="G19" s="26">
        <v>60.8</v>
      </c>
      <c r="H19" s="9">
        <v>49</v>
      </c>
      <c r="I19" s="26">
        <v>39.200000000000003</v>
      </c>
      <c r="J19" s="11">
        <v>293400000</v>
      </c>
      <c r="K19" s="10">
        <v>100</v>
      </c>
      <c r="L19" s="11">
        <v>212960000</v>
      </c>
      <c r="M19" s="26">
        <v>72.58</v>
      </c>
      <c r="N19" s="11">
        <v>80440000</v>
      </c>
      <c r="O19" s="26">
        <v>27.42</v>
      </c>
    </row>
    <row r="20" spans="1:15">
      <c r="A20" s="54" t="s">
        <v>33</v>
      </c>
      <c r="B20" s="54"/>
      <c r="C20" s="12" t="s">
        <v>34</v>
      </c>
      <c r="D20" s="9">
        <v>28</v>
      </c>
      <c r="E20" s="10">
        <v>100</v>
      </c>
      <c r="F20" s="9">
        <v>19</v>
      </c>
      <c r="G20" s="26">
        <v>67.86</v>
      </c>
      <c r="H20" s="9">
        <v>9</v>
      </c>
      <c r="I20" s="26">
        <v>32.14</v>
      </c>
      <c r="J20" s="11">
        <v>37671000</v>
      </c>
      <c r="K20" s="10">
        <v>100</v>
      </c>
      <c r="L20" s="11">
        <v>31471000</v>
      </c>
      <c r="M20" s="26">
        <v>83.54</v>
      </c>
      <c r="N20" s="11">
        <v>6200000</v>
      </c>
      <c r="O20" s="26">
        <v>16.46</v>
      </c>
    </row>
    <row r="21" spans="1:15">
      <c r="A21" s="54" t="s">
        <v>35</v>
      </c>
      <c r="B21" s="54"/>
      <c r="C21" s="12" t="s">
        <v>36</v>
      </c>
      <c r="D21" s="9">
        <v>39</v>
      </c>
      <c r="E21" s="10">
        <v>100</v>
      </c>
      <c r="F21" s="9">
        <v>27</v>
      </c>
      <c r="G21" s="26">
        <v>69.23</v>
      </c>
      <c r="H21" s="9">
        <v>12</v>
      </c>
      <c r="I21" s="26">
        <v>30.77</v>
      </c>
      <c r="J21" s="11">
        <v>115550000</v>
      </c>
      <c r="K21" s="10">
        <v>100</v>
      </c>
      <c r="L21" s="11">
        <v>78550000</v>
      </c>
      <c r="M21" s="26">
        <v>67.98</v>
      </c>
      <c r="N21" s="11">
        <v>37000000</v>
      </c>
      <c r="O21" s="26">
        <v>32.020000000000003</v>
      </c>
    </row>
    <row r="22" spans="1:15">
      <c r="A22" s="54" t="s">
        <v>37</v>
      </c>
      <c r="B22" s="54"/>
      <c r="C22" s="12" t="s">
        <v>38</v>
      </c>
      <c r="D22" s="9">
        <v>23</v>
      </c>
      <c r="E22" s="10">
        <v>100</v>
      </c>
      <c r="F22" s="9">
        <v>13</v>
      </c>
      <c r="G22" s="26">
        <v>56.52</v>
      </c>
      <c r="H22" s="9">
        <v>10</v>
      </c>
      <c r="I22" s="26">
        <v>43.48</v>
      </c>
      <c r="J22" s="11">
        <v>36407000</v>
      </c>
      <c r="K22" s="10">
        <v>100</v>
      </c>
      <c r="L22" s="11">
        <v>20100000</v>
      </c>
      <c r="M22" s="26">
        <v>55.21</v>
      </c>
      <c r="N22" s="11">
        <v>16307000</v>
      </c>
      <c r="O22" s="26">
        <v>44.79</v>
      </c>
    </row>
    <row r="23" spans="1:15">
      <c r="A23" s="54" t="s">
        <v>39</v>
      </c>
      <c r="B23" s="54"/>
      <c r="C23" s="12" t="s">
        <v>40</v>
      </c>
      <c r="D23" s="9">
        <v>57</v>
      </c>
      <c r="E23" s="10">
        <v>100</v>
      </c>
      <c r="F23" s="9">
        <v>35</v>
      </c>
      <c r="G23" s="26">
        <v>61.4</v>
      </c>
      <c r="H23" s="9">
        <v>22</v>
      </c>
      <c r="I23" s="26">
        <v>38.6</v>
      </c>
      <c r="J23" s="11">
        <v>124027000</v>
      </c>
      <c r="K23" s="10">
        <v>100</v>
      </c>
      <c r="L23" s="11">
        <v>109367000</v>
      </c>
      <c r="M23" s="26">
        <v>88.18</v>
      </c>
      <c r="N23" s="11">
        <v>14660000</v>
      </c>
      <c r="O23" s="26">
        <v>11.82</v>
      </c>
    </row>
    <row r="24" spans="1:15">
      <c r="A24" s="54" t="s">
        <v>41</v>
      </c>
      <c r="B24" s="54"/>
      <c r="C24" s="12" t="s">
        <v>42</v>
      </c>
      <c r="D24" s="9">
        <v>16</v>
      </c>
      <c r="E24" s="10">
        <v>100</v>
      </c>
      <c r="F24" s="9">
        <v>8</v>
      </c>
      <c r="G24" s="26">
        <v>50</v>
      </c>
      <c r="H24" s="9">
        <v>8</v>
      </c>
      <c r="I24" s="26">
        <v>50</v>
      </c>
      <c r="J24" s="11">
        <v>6000000</v>
      </c>
      <c r="K24" s="10">
        <v>100</v>
      </c>
      <c r="L24" s="11">
        <v>2720000</v>
      </c>
      <c r="M24" s="26">
        <v>45.33</v>
      </c>
      <c r="N24" s="11">
        <v>3280000</v>
      </c>
      <c r="O24" s="26">
        <v>54.67</v>
      </c>
    </row>
    <row r="25" spans="1:15">
      <c r="A25" s="54" t="s">
        <v>43</v>
      </c>
      <c r="B25" s="54"/>
      <c r="C25" s="12" t="s">
        <v>44</v>
      </c>
      <c r="D25" s="9">
        <v>23</v>
      </c>
      <c r="E25" s="10">
        <v>100</v>
      </c>
      <c r="F25" s="9">
        <v>9</v>
      </c>
      <c r="G25" s="26">
        <v>39.130000000000003</v>
      </c>
      <c r="H25" s="9">
        <v>14</v>
      </c>
      <c r="I25" s="26">
        <v>60.87</v>
      </c>
      <c r="J25" s="11">
        <v>21681666</v>
      </c>
      <c r="K25" s="10">
        <v>100</v>
      </c>
      <c r="L25" s="11">
        <v>15870000</v>
      </c>
      <c r="M25" s="26">
        <v>73.2</v>
      </c>
      <c r="N25" s="11">
        <v>5811666</v>
      </c>
      <c r="O25" s="26">
        <v>26.8</v>
      </c>
    </row>
    <row r="26" spans="1:15">
      <c r="A26" s="54" t="s">
        <v>45</v>
      </c>
      <c r="B26" s="54"/>
      <c r="C26" s="12" t="s">
        <v>46</v>
      </c>
      <c r="D26" s="9">
        <v>13</v>
      </c>
      <c r="E26" s="10">
        <v>100</v>
      </c>
      <c r="F26" s="9">
        <v>9</v>
      </c>
      <c r="G26" s="26">
        <v>69.23</v>
      </c>
      <c r="H26" s="9">
        <v>4</v>
      </c>
      <c r="I26" s="26">
        <v>30.77</v>
      </c>
      <c r="J26" s="11">
        <v>44200000</v>
      </c>
      <c r="K26" s="10">
        <v>100</v>
      </c>
      <c r="L26" s="11">
        <v>41300000</v>
      </c>
      <c r="M26" s="26">
        <v>93.44</v>
      </c>
      <c r="N26" s="11">
        <v>2900000</v>
      </c>
      <c r="O26" s="26">
        <v>6.56</v>
      </c>
    </row>
    <row r="27" spans="1:15">
      <c r="A27" s="54" t="s">
        <v>47</v>
      </c>
      <c r="B27" s="54"/>
      <c r="C27" s="12" t="s">
        <v>48</v>
      </c>
      <c r="D27" s="9">
        <v>36</v>
      </c>
      <c r="E27" s="10">
        <v>100</v>
      </c>
      <c r="F27" s="9">
        <v>21</v>
      </c>
      <c r="G27" s="26">
        <v>58.33</v>
      </c>
      <c r="H27" s="9">
        <v>15</v>
      </c>
      <c r="I27" s="26">
        <v>41.67</v>
      </c>
      <c r="J27" s="11">
        <v>44319000</v>
      </c>
      <c r="K27" s="10">
        <v>100</v>
      </c>
      <c r="L27" s="11">
        <v>22719000</v>
      </c>
      <c r="M27" s="26">
        <v>51.26</v>
      </c>
      <c r="N27" s="11">
        <v>21600000</v>
      </c>
      <c r="O27" s="26">
        <v>48.74</v>
      </c>
    </row>
    <row r="28" spans="1:15">
      <c r="A28" s="54" t="s">
        <v>49</v>
      </c>
      <c r="B28" s="54"/>
      <c r="C28" s="12" t="s">
        <v>50</v>
      </c>
      <c r="D28" s="9">
        <v>70</v>
      </c>
      <c r="E28" s="10">
        <v>100</v>
      </c>
      <c r="F28" s="9">
        <v>43</v>
      </c>
      <c r="G28" s="26">
        <v>61.43</v>
      </c>
      <c r="H28" s="9">
        <v>27</v>
      </c>
      <c r="I28" s="26">
        <v>38.57</v>
      </c>
      <c r="J28" s="11">
        <v>209057608</v>
      </c>
      <c r="K28" s="10">
        <v>100</v>
      </c>
      <c r="L28" s="11">
        <v>162257608</v>
      </c>
      <c r="M28" s="26">
        <v>77.61</v>
      </c>
      <c r="N28" s="11">
        <v>46800000</v>
      </c>
      <c r="O28" s="26">
        <v>22.39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15</v>
      </c>
      <c r="G29" s="26">
        <v>55.56</v>
      </c>
      <c r="H29" s="9">
        <v>12</v>
      </c>
      <c r="I29" s="26">
        <v>44.44</v>
      </c>
      <c r="J29" s="11">
        <v>64811000</v>
      </c>
      <c r="K29" s="10">
        <v>100</v>
      </c>
      <c r="L29" s="11">
        <v>25510000</v>
      </c>
      <c r="M29" s="26">
        <v>39.36</v>
      </c>
      <c r="N29" s="11">
        <v>39301000</v>
      </c>
      <c r="O29" s="26">
        <v>60.64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5</v>
      </c>
      <c r="G30" s="26">
        <v>71.430000000000007</v>
      </c>
      <c r="H30" s="9">
        <v>2</v>
      </c>
      <c r="I30" s="26">
        <v>28.57</v>
      </c>
      <c r="J30" s="11">
        <v>18200000</v>
      </c>
      <c r="K30" s="10">
        <v>100</v>
      </c>
      <c r="L30" s="11">
        <v>14700000</v>
      </c>
      <c r="M30" s="26">
        <v>80.77</v>
      </c>
      <c r="N30" s="11">
        <v>3500000</v>
      </c>
      <c r="O30" s="26">
        <v>19.23</v>
      </c>
    </row>
    <row r="31" spans="1:15">
      <c r="A31" s="68" t="s">
        <v>55</v>
      </c>
      <c r="B31" s="68"/>
      <c r="C31" s="13" t="s">
        <v>56</v>
      </c>
      <c r="D31" s="9">
        <v>6</v>
      </c>
      <c r="E31" s="10">
        <v>100</v>
      </c>
      <c r="F31" s="9">
        <v>4</v>
      </c>
      <c r="G31" s="26">
        <v>66.67</v>
      </c>
      <c r="H31" s="9">
        <v>2</v>
      </c>
      <c r="I31" s="26">
        <v>33.33</v>
      </c>
      <c r="J31" s="11">
        <v>8200000</v>
      </c>
      <c r="K31" s="10">
        <v>100</v>
      </c>
      <c r="L31" s="11">
        <v>4700000</v>
      </c>
      <c r="M31" s="26">
        <v>57.32</v>
      </c>
      <c r="N31" s="9">
        <v>3500000</v>
      </c>
      <c r="O31" s="26">
        <v>42.68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10000000</v>
      </c>
      <c r="K32" s="10">
        <v>100</v>
      </c>
      <c r="L32" s="11">
        <v>10000000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1C05F-6297-4141-A63B-572A173B7C82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3491</v>
      </c>
      <c r="E8" s="10">
        <v>100</v>
      </c>
      <c r="F8" s="9">
        <v>2344</v>
      </c>
      <c r="G8" s="26">
        <v>67.14</v>
      </c>
      <c r="H8" s="9">
        <v>1147</v>
      </c>
      <c r="I8" s="26">
        <v>32.86</v>
      </c>
      <c r="J8" s="11">
        <v>10507914606</v>
      </c>
      <c r="K8" s="10">
        <v>100</v>
      </c>
      <c r="L8" s="11">
        <v>7980932252</v>
      </c>
      <c r="M8" s="26">
        <v>75.95</v>
      </c>
      <c r="N8" s="11">
        <v>2526982354</v>
      </c>
      <c r="O8" s="26">
        <v>24.05</v>
      </c>
    </row>
    <row r="9" spans="1:15">
      <c r="A9" s="47" t="s">
        <v>11</v>
      </c>
      <c r="B9" s="47"/>
      <c r="C9" s="12" t="s">
        <v>12</v>
      </c>
      <c r="D9" s="9">
        <v>3484</v>
      </c>
      <c r="E9" s="10">
        <v>100</v>
      </c>
      <c r="F9" s="9">
        <v>2339</v>
      </c>
      <c r="G9" s="26">
        <v>67.14</v>
      </c>
      <c r="H9" s="9">
        <v>1145</v>
      </c>
      <c r="I9" s="26">
        <v>32.86</v>
      </c>
      <c r="J9" s="11">
        <v>10490414606</v>
      </c>
      <c r="K9" s="10">
        <v>100</v>
      </c>
      <c r="L9" s="11">
        <v>7965932252</v>
      </c>
      <c r="M9" s="26">
        <v>75.94</v>
      </c>
      <c r="N9" s="11">
        <v>2524482354</v>
      </c>
      <c r="O9" s="26">
        <v>24.06</v>
      </c>
    </row>
    <row r="10" spans="1:15">
      <c r="A10" s="54" t="s">
        <v>13</v>
      </c>
      <c r="B10" s="54"/>
      <c r="C10" s="12" t="s">
        <v>14</v>
      </c>
      <c r="D10" s="9">
        <v>573</v>
      </c>
      <c r="E10" s="10">
        <v>100</v>
      </c>
      <c r="F10" s="9">
        <v>384</v>
      </c>
      <c r="G10" s="26">
        <v>67.02</v>
      </c>
      <c r="H10" s="9">
        <v>189</v>
      </c>
      <c r="I10" s="26">
        <v>32.979999999999997</v>
      </c>
      <c r="J10" s="11">
        <v>1530239118</v>
      </c>
      <c r="K10" s="10">
        <v>100</v>
      </c>
      <c r="L10" s="11">
        <v>1190563242</v>
      </c>
      <c r="M10" s="26">
        <v>77.8</v>
      </c>
      <c r="N10" s="11">
        <v>339675876</v>
      </c>
      <c r="O10" s="26">
        <v>22.2</v>
      </c>
    </row>
    <row r="11" spans="1:15">
      <c r="A11" s="54" t="s">
        <v>15</v>
      </c>
      <c r="B11" s="54"/>
      <c r="C11" s="12" t="s">
        <v>16</v>
      </c>
      <c r="D11" s="9">
        <v>772</v>
      </c>
      <c r="E11" s="10">
        <v>100</v>
      </c>
      <c r="F11" s="9">
        <v>523</v>
      </c>
      <c r="G11" s="26">
        <v>67.75</v>
      </c>
      <c r="H11" s="9">
        <v>249</v>
      </c>
      <c r="I11" s="26">
        <v>32.25</v>
      </c>
      <c r="J11" s="11">
        <v>3279151785</v>
      </c>
      <c r="K11" s="10">
        <v>100</v>
      </c>
      <c r="L11" s="11">
        <v>2385479295</v>
      </c>
      <c r="M11" s="26">
        <v>72.75</v>
      </c>
      <c r="N11" s="11">
        <v>893672490</v>
      </c>
      <c r="O11" s="26">
        <v>27.25</v>
      </c>
    </row>
    <row r="12" spans="1:15">
      <c r="A12" s="54" t="s">
        <v>17</v>
      </c>
      <c r="B12" s="54"/>
      <c r="C12" s="12" t="s">
        <v>18</v>
      </c>
      <c r="D12" s="9">
        <v>321</v>
      </c>
      <c r="E12" s="10">
        <v>100</v>
      </c>
      <c r="F12" s="9">
        <v>218</v>
      </c>
      <c r="G12" s="26">
        <v>67.91</v>
      </c>
      <c r="H12" s="9">
        <v>103</v>
      </c>
      <c r="I12" s="26">
        <v>32.090000000000003</v>
      </c>
      <c r="J12" s="11">
        <v>876475000</v>
      </c>
      <c r="K12" s="10">
        <v>100</v>
      </c>
      <c r="L12" s="11">
        <v>714797000</v>
      </c>
      <c r="M12" s="26">
        <v>81.55</v>
      </c>
      <c r="N12" s="11">
        <v>161678000</v>
      </c>
      <c r="O12" s="26">
        <v>18.45</v>
      </c>
    </row>
    <row r="13" spans="1:15">
      <c r="A13" s="54" t="s">
        <v>19</v>
      </c>
      <c r="B13" s="54"/>
      <c r="C13" s="12" t="s">
        <v>20</v>
      </c>
      <c r="D13" s="9">
        <v>614</v>
      </c>
      <c r="E13" s="10">
        <v>100</v>
      </c>
      <c r="F13" s="9">
        <v>415</v>
      </c>
      <c r="G13" s="26">
        <v>67.59</v>
      </c>
      <c r="H13" s="9">
        <v>199</v>
      </c>
      <c r="I13" s="26">
        <v>32.409999999999997</v>
      </c>
      <c r="J13" s="11">
        <v>1218680180</v>
      </c>
      <c r="K13" s="10">
        <v>100</v>
      </c>
      <c r="L13" s="11">
        <v>865925680</v>
      </c>
      <c r="M13" s="26">
        <v>71.05</v>
      </c>
      <c r="N13" s="11">
        <v>352754500</v>
      </c>
      <c r="O13" s="26">
        <v>28.95</v>
      </c>
    </row>
    <row r="14" spans="1:15">
      <c r="A14" s="54" t="s">
        <v>21</v>
      </c>
      <c r="B14" s="54"/>
      <c r="C14" s="12" t="s">
        <v>22</v>
      </c>
      <c r="D14" s="9">
        <v>218</v>
      </c>
      <c r="E14" s="10">
        <v>100</v>
      </c>
      <c r="F14" s="9">
        <v>140</v>
      </c>
      <c r="G14" s="26">
        <v>64.22</v>
      </c>
      <c r="H14" s="9">
        <v>78</v>
      </c>
      <c r="I14" s="26">
        <v>35.78</v>
      </c>
      <c r="J14" s="11">
        <v>619962888</v>
      </c>
      <c r="K14" s="10">
        <v>100</v>
      </c>
      <c r="L14" s="11">
        <v>508759000</v>
      </c>
      <c r="M14" s="26">
        <v>82.06</v>
      </c>
      <c r="N14" s="11">
        <v>111203888</v>
      </c>
      <c r="O14" s="26">
        <v>17.940000000000001</v>
      </c>
    </row>
    <row r="15" spans="1:15">
      <c r="A15" s="47" t="s">
        <v>23</v>
      </c>
      <c r="B15" s="47"/>
      <c r="C15" s="12" t="s">
        <v>24</v>
      </c>
      <c r="D15" s="9">
        <v>398</v>
      </c>
      <c r="E15" s="10">
        <v>100</v>
      </c>
      <c r="F15" s="9">
        <v>261</v>
      </c>
      <c r="G15" s="26">
        <v>65.58</v>
      </c>
      <c r="H15" s="9">
        <v>137</v>
      </c>
      <c r="I15" s="26">
        <v>34.42</v>
      </c>
      <c r="J15" s="11">
        <v>1415476500</v>
      </c>
      <c r="K15" s="10">
        <v>100</v>
      </c>
      <c r="L15" s="11">
        <v>1164398900</v>
      </c>
      <c r="M15" s="26">
        <v>82.26</v>
      </c>
      <c r="N15" s="11">
        <v>251077600</v>
      </c>
      <c r="O15" s="26">
        <v>17.739999999999998</v>
      </c>
    </row>
    <row r="16" spans="1:15">
      <c r="A16" s="54" t="s">
        <v>25</v>
      </c>
      <c r="B16" s="54"/>
      <c r="C16" s="12" t="s">
        <v>26</v>
      </c>
      <c r="D16" s="9">
        <v>26</v>
      </c>
      <c r="E16" s="10">
        <v>100</v>
      </c>
      <c r="F16" s="9">
        <v>17</v>
      </c>
      <c r="G16" s="26">
        <v>65.38</v>
      </c>
      <c r="H16" s="9">
        <v>9</v>
      </c>
      <c r="I16" s="26">
        <v>34.619999999999997</v>
      </c>
      <c r="J16" s="11">
        <v>70831000</v>
      </c>
      <c r="K16" s="10">
        <v>100</v>
      </c>
      <c r="L16" s="11">
        <v>42601000</v>
      </c>
      <c r="M16" s="26">
        <v>60.14</v>
      </c>
      <c r="N16" s="11">
        <v>28230000</v>
      </c>
      <c r="O16" s="26">
        <v>39.86</v>
      </c>
    </row>
    <row r="17" spans="1:15">
      <c r="A17" s="54" t="s">
        <v>27</v>
      </c>
      <c r="B17" s="54"/>
      <c r="C17" s="12" t="s">
        <v>28</v>
      </c>
      <c r="D17" s="9">
        <v>91</v>
      </c>
      <c r="E17" s="10">
        <v>100</v>
      </c>
      <c r="F17" s="9">
        <v>63</v>
      </c>
      <c r="G17" s="26">
        <v>69.23</v>
      </c>
      <c r="H17" s="9">
        <v>28</v>
      </c>
      <c r="I17" s="26">
        <v>30.77</v>
      </c>
      <c r="J17" s="11">
        <v>219786000</v>
      </c>
      <c r="K17" s="10">
        <v>100</v>
      </c>
      <c r="L17" s="11">
        <v>165476000</v>
      </c>
      <c r="M17" s="26">
        <v>75.290000000000006</v>
      </c>
      <c r="N17" s="11">
        <v>54310000</v>
      </c>
      <c r="O17" s="26">
        <v>24.71</v>
      </c>
    </row>
    <row r="18" spans="1:15">
      <c r="A18" s="54" t="s">
        <v>29</v>
      </c>
      <c r="B18" s="54"/>
      <c r="C18" s="12" t="s">
        <v>30</v>
      </c>
      <c r="D18" s="9">
        <v>36</v>
      </c>
      <c r="E18" s="10">
        <v>100</v>
      </c>
      <c r="F18" s="9">
        <v>22</v>
      </c>
      <c r="G18" s="26">
        <v>61.11</v>
      </c>
      <c r="H18" s="9">
        <v>14</v>
      </c>
      <c r="I18" s="26">
        <v>38.89</v>
      </c>
      <c r="J18" s="11">
        <v>112470000</v>
      </c>
      <c r="K18" s="10">
        <v>100</v>
      </c>
      <c r="L18" s="11">
        <v>74750000</v>
      </c>
      <c r="M18" s="26">
        <v>66.459999999999994</v>
      </c>
      <c r="N18" s="11">
        <v>37720000</v>
      </c>
      <c r="O18" s="26">
        <v>33.54</v>
      </c>
    </row>
    <row r="19" spans="1:15">
      <c r="A19" s="54" t="s">
        <v>31</v>
      </c>
      <c r="B19" s="54"/>
      <c r="C19" s="12" t="s">
        <v>32</v>
      </c>
      <c r="D19" s="9">
        <v>130</v>
      </c>
      <c r="E19" s="10">
        <v>100</v>
      </c>
      <c r="F19" s="9">
        <v>96</v>
      </c>
      <c r="G19" s="26">
        <v>73.849999999999994</v>
      </c>
      <c r="H19" s="9">
        <v>34</v>
      </c>
      <c r="I19" s="26">
        <v>26.15</v>
      </c>
      <c r="J19" s="11">
        <v>323200581</v>
      </c>
      <c r="K19" s="10">
        <v>100</v>
      </c>
      <c r="L19" s="11">
        <v>213845581</v>
      </c>
      <c r="M19" s="26">
        <v>66.16</v>
      </c>
      <c r="N19" s="11">
        <v>109355000</v>
      </c>
      <c r="O19" s="26">
        <v>33.840000000000003</v>
      </c>
    </row>
    <row r="20" spans="1:15">
      <c r="A20" s="54" t="s">
        <v>33</v>
      </c>
      <c r="B20" s="54"/>
      <c r="C20" s="12" t="s">
        <v>34</v>
      </c>
      <c r="D20" s="9">
        <v>26</v>
      </c>
      <c r="E20" s="10">
        <v>100</v>
      </c>
      <c r="F20" s="9">
        <v>15</v>
      </c>
      <c r="G20" s="26">
        <v>57.69</v>
      </c>
      <c r="H20" s="9">
        <v>11</v>
      </c>
      <c r="I20" s="26">
        <v>42.31</v>
      </c>
      <c r="J20" s="11">
        <v>76735000</v>
      </c>
      <c r="K20" s="10">
        <v>100</v>
      </c>
      <c r="L20" s="11">
        <v>17335000</v>
      </c>
      <c r="M20" s="26">
        <v>22.59</v>
      </c>
      <c r="N20" s="11">
        <v>59400000</v>
      </c>
      <c r="O20" s="26">
        <v>77.41</v>
      </c>
    </row>
    <row r="21" spans="1:15">
      <c r="A21" s="54" t="s">
        <v>35</v>
      </c>
      <c r="B21" s="54"/>
      <c r="C21" s="12" t="s">
        <v>36</v>
      </c>
      <c r="D21" s="9">
        <v>47</v>
      </c>
      <c r="E21" s="10">
        <v>100</v>
      </c>
      <c r="F21" s="9">
        <v>32</v>
      </c>
      <c r="G21" s="26">
        <v>68.09</v>
      </c>
      <c r="H21" s="9">
        <v>15</v>
      </c>
      <c r="I21" s="26">
        <v>31.91</v>
      </c>
      <c r="J21" s="11">
        <v>125838554</v>
      </c>
      <c r="K21" s="10">
        <v>100</v>
      </c>
      <c r="L21" s="11">
        <v>84673554</v>
      </c>
      <c r="M21" s="26">
        <v>67.290000000000006</v>
      </c>
      <c r="N21" s="11">
        <v>41165000</v>
      </c>
      <c r="O21" s="26">
        <v>32.71</v>
      </c>
    </row>
    <row r="22" spans="1:15">
      <c r="A22" s="54" t="s">
        <v>37</v>
      </c>
      <c r="B22" s="54"/>
      <c r="C22" s="12" t="s">
        <v>38</v>
      </c>
      <c r="D22" s="9">
        <v>25</v>
      </c>
      <c r="E22" s="10">
        <v>100</v>
      </c>
      <c r="F22" s="9">
        <v>22</v>
      </c>
      <c r="G22" s="26">
        <v>88</v>
      </c>
      <c r="H22" s="9">
        <v>3</v>
      </c>
      <c r="I22" s="26">
        <v>12</v>
      </c>
      <c r="J22" s="11">
        <v>52861000</v>
      </c>
      <c r="K22" s="10">
        <v>100</v>
      </c>
      <c r="L22" s="11">
        <v>45861000</v>
      </c>
      <c r="M22" s="26">
        <v>86.76</v>
      </c>
      <c r="N22" s="11">
        <v>7000000</v>
      </c>
      <c r="O22" s="26">
        <v>13.24</v>
      </c>
    </row>
    <row r="23" spans="1:15">
      <c r="A23" s="54" t="s">
        <v>39</v>
      </c>
      <c r="B23" s="54"/>
      <c r="C23" s="12" t="s">
        <v>40</v>
      </c>
      <c r="D23" s="9">
        <v>51</v>
      </c>
      <c r="E23" s="10">
        <v>100</v>
      </c>
      <c r="F23" s="9">
        <v>33</v>
      </c>
      <c r="G23" s="26">
        <v>64.709999999999994</v>
      </c>
      <c r="H23" s="9">
        <v>18</v>
      </c>
      <c r="I23" s="26">
        <v>35.29</v>
      </c>
      <c r="J23" s="11">
        <v>68100000</v>
      </c>
      <c r="K23" s="10">
        <v>100</v>
      </c>
      <c r="L23" s="11">
        <v>59330000</v>
      </c>
      <c r="M23" s="26">
        <v>87.12</v>
      </c>
      <c r="N23" s="11">
        <v>8770000</v>
      </c>
      <c r="O23" s="26">
        <v>12.88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10</v>
      </c>
      <c r="G24" s="26">
        <v>83.33</v>
      </c>
      <c r="H24" s="9">
        <v>2</v>
      </c>
      <c r="I24" s="26">
        <v>16.670000000000002</v>
      </c>
      <c r="J24" s="11">
        <v>14220000</v>
      </c>
      <c r="K24" s="10">
        <v>100</v>
      </c>
      <c r="L24" s="11">
        <v>14090000</v>
      </c>
      <c r="M24" s="26">
        <v>99.09</v>
      </c>
      <c r="N24" s="11">
        <v>130000</v>
      </c>
      <c r="O24" s="26">
        <v>0.91</v>
      </c>
    </row>
    <row r="25" spans="1:15">
      <c r="A25" s="54" t="s">
        <v>43</v>
      </c>
      <c r="B25" s="54"/>
      <c r="C25" s="12" t="s">
        <v>44</v>
      </c>
      <c r="D25" s="9">
        <v>23</v>
      </c>
      <c r="E25" s="10">
        <v>100</v>
      </c>
      <c r="F25" s="9">
        <v>9</v>
      </c>
      <c r="G25" s="26">
        <v>39.130000000000003</v>
      </c>
      <c r="H25" s="9">
        <v>14</v>
      </c>
      <c r="I25" s="26">
        <v>60.87</v>
      </c>
      <c r="J25" s="11">
        <v>17900000</v>
      </c>
      <c r="K25" s="10">
        <v>100</v>
      </c>
      <c r="L25" s="11">
        <v>6700000</v>
      </c>
      <c r="M25" s="26">
        <v>37.43</v>
      </c>
      <c r="N25" s="11">
        <v>11200000</v>
      </c>
      <c r="O25" s="26">
        <v>62.57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4</v>
      </c>
      <c r="G26" s="26">
        <v>57.14</v>
      </c>
      <c r="H26" s="9">
        <v>3</v>
      </c>
      <c r="I26" s="26">
        <v>42.86</v>
      </c>
      <c r="J26" s="11">
        <v>7300000</v>
      </c>
      <c r="K26" s="10">
        <v>100</v>
      </c>
      <c r="L26" s="11">
        <v>5400000</v>
      </c>
      <c r="M26" s="26">
        <v>73.97</v>
      </c>
      <c r="N26" s="11">
        <v>1900000</v>
      </c>
      <c r="O26" s="26">
        <v>26.03</v>
      </c>
    </row>
    <row r="27" spans="1:15">
      <c r="A27" s="54" t="s">
        <v>47</v>
      </c>
      <c r="B27" s="54"/>
      <c r="C27" s="12" t="s">
        <v>48</v>
      </c>
      <c r="D27" s="9">
        <v>21</v>
      </c>
      <c r="E27" s="10">
        <v>100</v>
      </c>
      <c r="F27" s="9">
        <v>13</v>
      </c>
      <c r="G27" s="26">
        <v>61.9</v>
      </c>
      <c r="H27" s="9">
        <v>8</v>
      </c>
      <c r="I27" s="26">
        <v>38.1</v>
      </c>
      <c r="J27" s="11">
        <v>42300000</v>
      </c>
      <c r="K27" s="10">
        <v>100</v>
      </c>
      <c r="L27" s="11">
        <v>36000000</v>
      </c>
      <c r="M27" s="26">
        <v>85.11</v>
      </c>
      <c r="N27" s="11">
        <v>6300000</v>
      </c>
      <c r="O27" s="26">
        <v>14.89</v>
      </c>
    </row>
    <row r="28" spans="1:15">
      <c r="A28" s="54" t="s">
        <v>49</v>
      </c>
      <c r="B28" s="54"/>
      <c r="C28" s="12" t="s">
        <v>50</v>
      </c>
      <c r="D28" s="9">
        <v>66</v>
      </c>
      <c r="E28" s="10">
        <v>100</v>
      </c>
      <c r="F28" s="9">
        <v>46</v>
      </c>
      <c r="G28" s="26">
        <v>69.7</v>
      </c>
      <c r="H28" s="9">
        <v>20</v>
      </c>
      <c r="I28" s="26">
        <v>30.3</v>
      </c>
      <c r="J28" s="11">
        <v>364210000</v>
      </c>
      <c r="K28" s="10">
        <v>100</v>
      </c>
      <c r="L28" s="11">
        <v>337490000</v>
      </c>
      <c r="M28" s="26">
        <v>92.66</v>
      </c>
      <c r="N28" s="11">
        <v>26720000</v>
      </c>
      <c r="O28" s="26">
        <v>7.34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16</v>
      </c>
      <c r="G29" s="26">
        <v>59.26</v>
      </c>
      <c r="H29" s="9">
        <v>11</v>
      </c>
      <c r="I29" s="26">
        <v>40.74</v>
      </c>
      <c r="J29" s="11">
        <v>54677000</v>
      </c>
      <c r="K29" s="10">
        <v>100</v>
      </c>
      <c r="L29" s="11">
        <v>32457000</v>
      </c>
      <c r="M29" s="26">
        <v>59.36</v>
      </c>
      <c r="N29" s="11">
        <v>22220000</v>
      </c>
      <c r="O29" s="26">
        <v>40.64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5</v>
      </c>
      <c r="G30" s="26">
        <v>71.430000000000007</v>
      </c>
      <c r="H30" s="9">
        <v>2</v>
      </c>
      <c r="I30" s="26">
        <v>28.57</v>
      </c>
      <c r="J30" s="11">
        <v>17500000</v>
      </c>
      <c r="K30" s="10">
        <v>100</v>
      </c>
      <c r="L30" s="11">
        <v>15000000</v>
      </c>
      <c r="M30" s="26">
        <v>85.71</v>
      </c>
      <c r="N30" s="11">
        <v>2500000</v>
      </c>
      <c r="O30" s="26">
        <v>14.29</v>
      </c>
    </row>
    <row r="31" spans="1:15">
      <c r="A31" s="68" t="s">
        <v>55</v>
      </c>
      <c r="B31" s="68"/>
      <c r="C31" s="13" t="s">
        <v>56</v>
      </c>
      <c r="D31" s="9">
        <v>6</v>
      </c>
      <c r="E31" s="10">
        <v>100</v>
      </c>
      <c r="F31" s="9">
        <v>4</v>
      </c>
      <c r="G31" s="26">
        <v>66.67</v>
      </c>
      <c r="H31" s="9">
        <v>2</v>
      </c>
      <c r="I31" s="26">
        <v>33.33</v>
      </c>
      <c r="J31" s="11">
        <v>7500000</v>
      </c>
      <c r="K31" s="10">
        <v>100</v>
      </c>
      <c r="L31" s="11">
        <v>5000000</v>
      </c>
      <c r="M31" s="26">
        <v>66.67</v>
      </c>
      <c r="N31" s="9">
        <v>2500000</v>
      </c>
      <c r="O31" s="26">
        <v>33.33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10000000</v>
      </c>
      <c r="K32" s="10">
        <v>100</v>
      </c>
      <c r="L32" s="11">
        <v>10000000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B2EB-79DC-4768-984B-5695936808E3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3804</v>
      </c>
      <c r="E8" s="10">
        <v>100</v>
      </c>
      <c r="F8" s="9">
        <v>2491</v>
      </c>
      <c r="G8" s="26">
        <v>65.48</v>
      </c>
      <c r="H8" s="9">
        <v>1313</v>
      </c>
      <c r="I8" s="26">
        <v>34.520000000000003</v>
      </c>
      <c r="J8" s="11">
        <v>17507322434</v>
      </c>
      <c r="K8" s="10">
        <v>100</v>
      </c>
      <c r="L8" s="11">
        <v>14129560076</v>
      </c>
      <c r="M8" s="26">
        <v>80.709999999999994</v>
      </c>
      <c r="N8" s="11">
        <v>3377762358</v>
      </c>
      <c r="O8" s="26">
        <v>19.29</v>
      </c>
    </row>
    <row r="9" spans="1:15">
      <c r="A9" s="47" t="s">
        <v>11</v>
      </c>
      <c r="B9" s="47"/>
      <c r="C9" s="12" t="s">
        <v>12</v>
      </c>
      <c r="D9" s="9">
        <v>3797</v>
      </c>
      <c r="E9" s="10">
        <v>100</v>
      </c>
      <c r="F9" s="9">
        <v>2487</v>
      </c>
      <c r="G9" s="26">
        <v>65.5</v>
      </c>
      <c r="H9" s="9">
        <v>1310</v>
      </c>
      <c r="I9" s="26">
        <v>34.5</v>
      </c>
      <c r="J9" s="11">
        <v>17497522434</v>
      </c>
      <c r="K9" s="10">
        <v>100</v>
      </c>
      <c r="L9" s="11">
        <v>14122560076</v>
      </c>
      <c r="M9" s="26">
        <v>80.709999999999994</v>
      </c>
      <c r="N9" s="11">
        <v>3374962358</v>
      </c>
      <c r="O9" s="26">
        <v>19.29</v>
      </c>
    </row>
    <row r="10" spans="1:15">
      <c r="A10" s="54" t="s">
        <v>13</v>
      </c>
      <c r="B10" s="54"/>
      <c r="C10" s="12" t="s">
        <v>14</v>
      </c>
      <c r="D10" s="9">
        <v>619</v>
      </c>
      <c r="E10" s="10">
        <v>100</v>
      </c>
      <c r="F10" s="9">
        <v>410</v>
      </c>
      <c r="G10" s="26">
        <v>66.239999999999995</v>
      </c>
      <c r="H10" s="9">
        <v>209</v>
      </c>
      <c r="I10" s="26">
        <v>33.76</v>
      </c>
      <c r="J10" s="11">
        <v>1526332967</v>
      </c>
      <c r="K10" s="10">
        <v>100</v>
      </c>
      <c r="L10" s="11">
        <v>1097573667</v>
      </c>
      <c r="M10" s="26">
        <v>71.91</v>
      </c>
      <c r="N10" s="11">
        <v>428759300</v>
      </c>
      <c r="O10" s="26">
        <v>28.09</v>
      </c>
    </row>
    <row r="11" spans="1:15">
      <c r="A11" s="54" t="s">
        <v>15</v>
      </c>
      <c r="B11" s="54"/>
      <c r="C11" s="12" t="s">
        <v>16</v>
      </c>
      <c r="D11" s="9">
        <v>833</v>
      </c>
      <c r="E11" s="10">
        <v>100</v>
      </c>
      <c r="F11" s="9">
        <v>539</v>
      </c>
      <c r="G11" s="26">
        <v>64.709999999999994</v>
      </c>
      <c r="H11" s="9">
        <v>294</v>
      </c>
      <c r="I11" s="26">
        <v>35.29</v>
      </c>
      <c r="J11" s="11">
        <v>5698817181</v>
      </c>
      <c r="K11" s="10">
        <v>100</v>
      </c>
      <c r="L11" s="11">
        <v>4370582751</v>
      </c>
      <c r="M11" s="26">
        <v>76.69</v>
      </c>
      <c r="N11" s="11">
        <v>1328234430</v>
      </c>
      <c r="O11" s="26">
        <v>23.31</v>
      </c>
    </row>
    <row r="12" spans="1:15">
      <c r="A12" s="54" t="s">
        <v>17</v>
      </c>
      <c r="B12" s="54"/>
      <c r="C12" s="12" t="s">
        <v>18</v>
      </c>
      <c r="D12" s="9">
        <v>362</v>
      </c>
      <c r="E12" s="10">
        <v>100</v>
      </c>
      <c r="F12" s="9">
        <v>240</v>
      </c>
      <c r="G12" s="26">
        <v>66.3</v>
      </c>
      <c r="H12" s="9">
        <v>122</v>
      </c>
      <c r="I12" s="26">
        <v>33.700000000000003</v>
      </c>
      <c r="J12" s="11">
        <v>894142000</v>
      </c>
      <c r="K12" s="10">
        <v>100</v>
      </c>
      <c r="L12" s="11">
        <v>663607000</v>
      </c>
      <c r="M12" s="26">
        <v>74.22</v>
      </c>
      <c r="N12" s="11">
        <v>230535000</v>
      </c>
      <c r="O12" s="26">
        <v>25.78</v>
      </c>
    </row>
    <row r="13" spans="1:15">
      <c r="A13" s="54" t="s">
        <v>19</v>
      </c>
      <c r="B13" s="54"/>
      <c r="C13" s="12" t="s">
        <v>20</v>
      </c>
      <c r="D13" s="9">
        <v>652</v>
      </c>
      <c r="E13" s="10">
        <v>100</v>
      </c>
      <c r="F13" s="9">
        <v>438</v>
      </c>
      <c r="G13" s="26">
        <v>67.180000000000007</v>
      </c>
      <c r="H13" s="9">
        <v>214</v>
      </c>
      <c r="I13" s="26">
        <v>32.82</v>
      </c>
      <c r="J13" s="11">
        <v>5297423572</v>
      </c>
      <c r="K13" s="10">
        <v>100</v>
      </c>
      <c r="L13" s="11">
        <v>4802355572</v>
      </c>
      <c r="M13" s="26">
        <v>90.65</v>
      </c>
      <c r="N13" s="11">
        <v>495068000</v>
      </c>
      <c r="O13" s="26">
        <v>9.35</v>
      </c>
    </row>
    <row r="14" spans="1:15">
      <c r="A14" s="54" t="s">
        <v>21</v>
      </c>
      <c r="B14" s="54"/>
      <c r="C14" s="12" t="s">
        <v>22</v>
      </c>
      <c r="D14" s="9">
        <v>234</v>
      </c>
      <c r="E14" s="10">
        <v>100</v>
      </c>
      <c r="F14" s="9">
        <v>147</v>
      </c>
      <c r="G14" s="26">
        <v>62.82</v>
      </c>
      <c r="H14" s="9">
        <v>87</v>
      </c>
      <c r="I14" s="26">
        <v>37.18</v>
      </c>
      <c r="J14" s="11">
        <v>526360122</v>
      </c>
      <c r="K14" s="10">
        <v>100</v>
      </c>
      <c r="L14" s="11">
        <v>341459122</v>
      </c>
      <c r="M14" s="26">
        <v>64.87</v>
      </c>
      <c r="N14" s="11">
        <v>184901000</v>
      </c>
      <c r="O14" s="26">
        <v>35.130000000000003</v>
      </c>
    </row>
    <row r="15" spans="1:15">
      <c r="A15" s="47" t="s">
        <v>23</v>
      </c>
      <c r="B15" s="47"/>
      <c r="C15" s="12" t="s">
        <v>24</v>
      </c>
      <c r="D15" s="9">
        <v>430</v>
      </c>
      <c r="E15" s="10">
        <v>100</v>
      </c>
      <c r="F15" s="9">
        <v>274</v>
      </c>
      <c r="G15" s="26">
        <v>63.72</v>
      </c>
      <c r="H15" s="9">
        <v>156</v>
      </c>
      <c r="I15" s="26">
        <v>36.28</v>
      </c>
      <c r="J15" s="11">
        <v>1382047008</v>
      </c>
      <c r="K15" s="10">
        <v>100</v>
      </c>
      <c r="L15" s="11">
        <v>1174224320</v>
      </c>
      <c r="M15" s="26">
        <v>84.96</v>
      </c>
      <c r="N15" s="11">
        <v>207822688</v>
      </c>
      <c r="O15" s="26">
        <v>15.04</v>
      </c>
    </row>
    <row r="16" spans="1:15">
      <c r="A16" s="54" t="s">
        <v>25</v>
      </c>
      <c r="B16" s="54"/>
      <c r="C16" s="12" t="s">
        <v>26</v>
      </c>
      <c r="D16" s="9">
        <v>55</v>
      </c>
      <c r="E16" s="10">
        <v>100</v>
      </c>
      <c r="F16" s="9">
        <v>37</v>
      </c>
      <c r="G16" s="26">
        <v>67.27</v>
      </c>
      <c r="H16" s="9">
        <v>18</v>
      </c>
      <c r="I16" s="26">
        <v>32.729999999999997</v>
      </c>
      <c r="J16" s="11">
        <v>107900000</v>
      </c>
      <c r="K16" s="10">
        <v>100</v>
      </c>
      <c r="L16" s="11">
        <v>83550000</v>
      </c>
      <c r="M16" s="26">
        <v>77.430000000000007</v>
      </c>
      <c r="N16" s="11">
        <v>24350000</v>
      </c>
      <c r="O16" s="26">
        <v>22.57</v>
      </c>
    </row>
    <row r="17" spans="1:15">
      <c r="A17" s="54" t="s">
        <v>27</v>
      </c>
      <c r="B17" s="54"/>
      <c r="C17" s="12" t="s">
        <v>28</v>
      </c>
      <c r="D17" s="9">
        <v>92</v>
      </c>
      <c r="E17" s="10">
        <v>100</v>
      </c>
      <c r="F17" s="9">
        <v>59</v>
      </c>
      <c r="G17" s="26">
        <v>64.13</v>
      </c>
      <c r="H17" s="9">
        <v>33</v>
      </c>
      <c r="I17" s="26">
        <v>35.869999999999997</v>
      </c>
      <c r="J17" s="11">
        <v>284154080</v>
      </c>
      <c r="K17" s="10">
        <v>100</v>
      </c>
      <c r="L17" s="11">
        <v>200304080</v>
      </c>
      <c r="M17" s="26">
        <v>70.489999999999995</v>
      </c>
      <c r="N17" s="11">
        <v>83850000</v>
      </c>
      <c r="O17" s="26">
        <v>29.51</v>
      </c>
    </row>
    <row r="18" spans="1:15">
      <c r="A18" s="54" t="s">
        <v>29</v>
      </c>
      <c r="B18" s="54"/>
      <c r="C18" s="12" t="s">
        <v>30</v>
      </c>
      <c r="D18" s="9">
        <v>48</v>
      </c>
      <c r="E18" s="10">
        <v>100</v>
      </c>
      <c r="F18" s="9">
        <v>33</v>
      </c>
      <c r="G18" s="26">
        <v>68.75</v>
      </c>
      <c r="H18" s="9">
        <v>15</v>
      </c>
      <c r="I18" s="26">
        <v>31.25</v>
      </c>
      <c r="J18" s="11">
        <v>169773000</v>
      </c>
      <c r="K18" s="10">
        <v>100</v>
      </c>
      <c r="L18" s="11">
        <v>141335000</v>
      </c>
      <c r="M18" s="26">
        <v>83.25</v>
      </c>
      <c r="N18" s="11">
        <v>28438000</v>
      </c>
      <c r="O18" s="26">
        <v>16.75</v>
      </c>
    </row>
    <row r="19" spans="1:15">
      <c r="A19" s="54" t="s">
        <v>31</v>
      </c>
      <c r="B19" s="54"/>
      <c r="C19" s="12" t="s">
        <v>32</v>
      </c>
      <c r="D19" s="9">
        <v>128</v>
      </c>
      <c r="E19" s="10">
        <v>100</v>
      </c>
      <c r="F19" s="9">
        <v>89</v>
      </c>
      <c r="G19" s="26">
        <v>69.53</v>
      </c>
      <c r="H19" s="9">
        <v>39</v>
      </c>
      <c r="I19" s="26">
        <v>30.47</v>
      </c>
      <c r="J19" s="11">
        <v>426180770</v>
      </c>
      <c r="K19" s="10">
        <v>100</v>
      </c>
      <c r="L19" s="11">
        <v>342930770</v>
      </c>
      <c r="M19" s="26">
        <v>80.47</v>
      </c>
      <c r="N19" s="11">
        <v>83250000</v>
      </c>
      <c r="O19" s="26">
        <v>19.53</v>
      </c>
    </row>
    <row r="20" spans="1:15">
      <c r="A20" s="54" t="s">
        <v>33</v>
      </c>
      <c r="B20" s="54"/>
      <c r="C20" s="12" t="s">
        <v>34</v>
      </c>
      <c r="D20" s="9">
        <v>23</v>
      </c>
      <c r="E20" s="10">
        <v>100</v>
      </c>
      <c r="F20" s="9">
        <v>14</v>
      </c>
      <c r="G20" s="26">
        <v>60.87</v>
      </c>
      <c r="H20" s="9">
        <v>9</v>
      </c>
      <c r="I20" s="26">
        <v>39.130000000000003</v>
      </c>
      <c r="J20" s="11">
        <v>25210000</v>
      </c>
      <c r="K20" s="10">
        <v>100</v>
      </c>
      <c r="L20" s="11">
        <v>20650000</v>
      </c>
      <c r="M20" s="26">
        <v>81.91</v>
      </c>
      <c r="N20" s="11">
        <v>4560000</v>
      </c>
      <c r="O20" s="26">
        <v>18.09</v>
      </c>
    </row>
    <row r="21" spans="1:15">
      <c r="A21" s="54" t="s">
        <v>35</v>
      </c>
      <c r="B21" s="54"/>
      <c r="C21" s="12" t="s">
        <v>36</v>
      </c>
      <c r="D21" s="9">
        <v>45</v>
      </c>
      <c r="E21" s="10">
        <v>100</v>
      </c>
      <c r="F21" s="9">
        <v>28</v>
      </c>
      <c r="G21" s="26">
        <v>62.22</v>
      </c>
      <c r="H21" s="9">
        <v>17</v>
      </c>
      <c r="I21" s="26">
        <v>37.78</v>
      </c>
      <c r="J21" s="11">
        <v>217354674</v>
      </c>
      <c r="K21" s="10">
        <v>100</v>
      </c>
      <c r="L21" s="11">
        <v>172544674</v>
      </c>
      <c r="M21" s="26">
        <v>79.38</v>
      </c>
      <c r="N21" s="11">
        <v>44810000</v>
      </c>
      <c r="O21" s="26">
        <v>20.62</v>
      </c>
    </row>
    <row r="22" spans="1:15">
      <c r="A22" s="54" t="s">
        <v>37</v>
      </c>
      <c r="B22" s="54"/>
      <c r="C22" s="12" t="s">
        <v>38</v>
      </c>
      <c r="D22" s="9">
        <v>29</v>
      </c>
      <c r="E22" s="10">
        <v>100</v>
      </c>
      <c r="F22" s="9">
        <v>19</v>
      </c>
      <c r="G22" s="26">
        <v>65.52</v>
      </c>
      <c r="H22" s="9">
        <v>10</v>
      </c>
      <c r="I22" s="26">
        <v>34.479999999999997</v>
      </c>
      <c r="J22" s="11">
        <v>70690000</v>
      </c>
      <c r="K22" s="10">
        <v>100</v>
      </c>
      <c r="L22" s="11">
        <v>50390000</v>
      </c>
      <c r="M22" s="26">
        <v>71.28</v>
      </c>
      <c r="N22" s="11">
        <v>20300000</v>
      </c>
      <c r="O22" s="26">
        <v>28.72</v>
      </c>
    </row>
    <row r="23" spans="1:15">
      <c r="A23" s="54" t="s">
        <v>39</v>
      </c>
      <c r="B23" s="54"/>
      <c r="C23" s="12" t="s">
        <v>40</v>
      </c>
      <c r="D23" s="9">
        <v>77</v>
      </c>
      <c r="E23" s="10">
        <v>100</v>
      </c>
      <c r="F23" s="9">
        <v>49</v>
      </c>
      <c r="G23" s="26">
        <v>63.64</v>
      </c>
      <c r="H23" s="9">
        <v>28</v>
      </c>
      <c r="I23" s="26">
        <v>36.36</v>
      </c>
      <c r="J23" s="11">
        <v>263882060</v>
      </c>
      <c r="K23" s="10">
        <v>100</v>
      </c>
      <c r="L23" s="11">
        <v>201658120</v>
      </c>
      <c r="M23" s="26">
        <v>76.42</v>
      </c>
      <c r="N23" s="11">
        <v>62223940</v>
      </c>
      <c r="O23" s="26">
        <v>23.58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5</v>
      </c>
      <c r="G24" s="26">
        <v>62.5</v>
      </c>
      <c r="H24" s="9">
        <v>3</v>
      </c>
      <c r="I24" s="26">
        <v>37.5</v>
      </c>
      <c r="J24" s="11">
        <v>17740000</v>
      </c>
      <c r="K24" s="10">
        <v>100</v>
      </c>
      <c r="L24" s="11">
        <v>16035000</v>
      </c>
      <c r="M24" s="26">
        <v>90.39</v>
      </c>
      <c r="N24" s="11">
        <v>1705000</v>
      </c>
      <c r="O24" s="26">
        <v>9.61</v>
      </c>
    </row>
    <row r="25" spans="1:15">
      <c r="A25" s="54" t="s">
        <v>43</v>
      </c>
      <c r="B25" s="54"/>
      <c r="C25" s="12" t="s">
        <v>44</v>
      </c>
      <c r="D25" s="9">
        <v>33</v>
      </c>
      <c r="E25" s="10">
        <v>100</v>
      </c>
      <c r="F25" s="9">
        <v>21</v>
      </c>
      <c r="G25" s="26">
        <v>63.64</v>
      </c>
      <c r="H25" s="9">
        <v>12</v>
      </c>
      <c r="I25" s="26">
        <v>36.36</v>
      </c>
      <c r="J25" s="11">
        <v>76845000</v>
      </c>
      <c r="K25" s="10">
        <v>100</v>
      </c>
      <c r="L25" s="11">
        <v>46370000</v>
      </c>
      <c r="M25" s="26">
        <v>60.34</v>
      </c>
      <c r="N25" s="11">
        <v>30475000</v>
      </c>
      <c r="O25" s="26">
        <v>39.659999999999997</v>
      </c>
    </row>
    <row r="26" spans="1:15">
      <c r="A26" s="54" t="s">
        <v>45</v>
      </c>
      <c r="B26" s="54"/>
      <c r="C26" s="12" t="s">
        <v>46</v>
      </c>
      <c r="D26" s="9">
        <v>5</v>
      </c>
      <c r="E26" s="10">
        <v>100</v>
      </c>
      <c r="F26" s="9">
        <v>3</v>
      </c>
      <c r="G26" s="26">
        <v>60</v>
      </c>
      <c r="H26" s="9">
        <v>2</v>
      </c>
      <c r="I26" s="26">
        <v>40</v>
      </c>
      <c r="J26" s="11">
        <v>33700000</v>
      </c>
      <c r="K26" s="10">
        <v>100</v>
      </c>
      <c r="L26" s="11">
        <v>33500000</v>
      </c>
      <c r="M26" s="26">
        <v>99.41</v>
      </c>
      <c r="N26" s="11">
        <v>200000</v>
      </c>
      <c r="O26" s="26">
        <v>0.59</v>
      </c>
    </row>
    <row r="27" spans="1:15">
      <c r="A27" s="54" t="s">
        <v>47</v>
      </c>
      <c r="B27" s="54"/>
      <c r="C27" s="12" t="s">
        <v>48</v>
      </c>
      <c r="D27" s="9">
        <v>26</v>
      </c>
      <c r="E27" s="10">
        <v>100</v>
      </c>
      <c r="F27" s="9">
        <v>14</v>
      </c>
      <c r="G27" s="26">
        <v>53.85</v>
      </c>
      <c r="H27" s="9">
        <v>12</v>
      </c>
      <c r="I27" s="26">
        <v>46.15</v>
      </c>
      <c r="J27" s="11">
        <v>60100000</v>
      </c>
      <c r="K27" s="10">
        <v>100</v>
      </c>
      <c r="L27" s="11">
        <v>23000000</v>
      </c>
      <c r="M27" s="26">
        <v>38.270000000000003</v>
      </c>
      <c r="N27" s="11">
        <v>37100000</v>
      </c>
      <c r="O27" s="26">
        <v>61.73</v>
      </c>
    </row>
    <row r="28" spans="1:15">
      <c r="A28" s="54" t="s">
        <v>49</v>
      </c>
      <c r="B28" s="54"/>
      <c r="C28" s="12" t="s">
        <v>50</v>
      </c>
      <c r="D28" s="9">
        <v>77</v>
      </c>
      <c r="E28" s="10">
        <v>100</v>
      </c>
      <c r="F28" s="9">
        <v>54</v>
      </c>
      <c r="G28" s="26">
        <v>70.13</v>
      </c>
      <c r="H28" s="9">
        <v>23</v>
      </c>
      <c r="I28" s="26">
        <v>29.87</v>
      </c>
      <c r="J28" s="11">
        <v>276950000</v>
      </c>
      <c r="K28" s="10">
        <v>100</v>
      </c>
      <c r="L28" s="11">
        <v>218100000</v>
      </c>
      <c r="M28" s="26">
        <v>78.75</v>
      </c>
      <c r="N28" s="11">
        <v>58850000</v>
      </c>
      <c r="O28" s="26">
        <v>21.25</v>
      </c>
    </row>
    <row r="29" spans="1:15">
      <c r="A29" s="54" t="s">
        <v>51</v>
      </c>
      <c r="B29" s="54"/>
      <c r="C29" s="12" t="s">
        <v>52</v>
      </c>
      <c r="D29" s="9">
        <v>21</v>
      </c>
      <c r="E29" s="10">
        <v>100</v>
      </c>
      <c r="F29" s="9">
        <v>14</v>
      </c>
      <c r="G29" s="26">
        <v>66.67</v>
      </c>
      <c r="H29" s="9">
        <v>7</v>
      </c>
      <c r="I29" s="26">
        <v>33.33</v>
      </c>
      <c r="J29" s="11">
        <v>141920000</v>
      </c>
      <c r="K29" s="10">
        <v>100</v>
      </c>
      <c r="L29" s="11">
        <v>122390000</v>
      </c>
      <c r="M29" s="26">
        <v>86.24</v>
      </c>
      <c r="N29" s="11">
        <v>19530000</v>
      </c>
      <c r="O29" s="26">
        <v>13.76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4</v>
      </c>
      <c r="G30" s="26">
        <v>57.14</v>
      </c>
      <c r="H30" s="9">
        <v>3</v>
      </c>
      <c r="I30" s="26">
        <v>42.86</v>
      </c>
      <c r="J30" s="11">
        <v>9800000</v>
      </c>
      <c r="K30" s="10">
        <v>100</v>
      </c>
      <c r="L30" s="11">
        <v>7000000</v>
      </c>
      <c r="M30" s="26">
        <v>71.430000000000007</v>
      </c>
      <c r="N30" s="11">
        <v>2800000</v>
      </c>
      <c r="O30" s="26">
        <v>28.57</v>
      </c>
    </row>
    <row r="31" spans="1:15">
      <c r="A31" s="68" t="s">
        <v>55</v>
      </c>
      <c r="B31" s="68"/>
      <c r="C31" s="13" t="s">
        <v>56</v>
      </c>
      <c r="D31" s="9">
        <v>6</v>
      </c>
      <c r="E31" s="10">
        <v>100</v>
      </c>
      <c r="F31" s="9">
        <v>3</v>
      </c>
      <c r="G31" s="26">
        <v>50</v>
      </c>
      <c r="H31" s="9">
        <v>3</v>
      </c>
      <c r="I31" s="26">
        <v>50</v>
      </c>
      <c r="J31" s="11">
        <v>6800000</v>
      </c>
      <c r="K31" s="10">
        <v>100</v>
      </c>
      <c r="L31" s="11">
        <v>4000000</v>
      </c>
      <c r="M31" s="26">
        <v>58.82</v>
      </c>
      <c r="N31" s="9">
        <v>2800000</v>
      </c>
      <c r="O31" s="26">
        <v>41.18</v>
      </c>
    </row>
    <row r="32" spans="1:15">
      <c r="A32" s="75" t="s">
        <v>57</v>
      </c>
      <c r="B32" s="75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3000000</v>
      </c>
      <c r="K32" s="10">
        <v>100</v>
      </c>
      <c r="L32" s="11">
        <v>3000000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531B-BDCC-4436-8AE8-550A2C1DA7B6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4912</v>
      </c>
      <c r="E8" s="10">
        <f>G8+I8</f>
        <v>100</v>
      </c>
      <c r="F8" s="9">
        <f>F9+F30</f>
        <v>3184</v>
      </c>
      <c r="G8" s="26">
        <f t="shared" ref="G8:G32" si="0">F8/D8*100</f>
        <v>64.820846905537451</v>
      </c>
      <c r="H8" s="9">
        <f t="shared" ref="H8" si="1">H9+H30</f>
        <v>1728</v>
      </c>
      <c r="I8" s="26">
        <f>H8/D8*100</f>
        <v>35.179153094462542</v>
      </c>
      <c r="J8" s="11">
        <f>L8+N8</f>
        <v>14368850166</v>
      </c>
      <c r="K8" s="10">
        <f>M8+O8</f>
        <v>100</v>
      </c>
      <c r="L8" s="11">
        <f>L9+L30</f>
        <v>10588464918</v>
      </c>
      <c r="M8" s="26">
        <f t="shared" ref="M8:M32" si="2">L8/J8*100</f>
        <v>73.690412215827408</v>
      </c>
      <c r="N8" s="11">
        <f>N9+N30</f>
        <v>3780385248</v>
      </c>
      <c r="O8" s="26">
        <f>N8/J8*100</f>
        <v>26.309587784172599</v>
      </c>
    </row>
    <row r="9" spans="1:15">
      <c r="A9" s="47" t="s">
        <v>11</v>
      </c>
      <c r="B9" s="47"/>
      <c r="C9" s="12" t="s">
        <v>12</v>
      </c>
      <c r="D9" s="9">
        <f t="shared" ref="D9:E32" si="3">F9+H9</f>
        <v>4904</v>
      </c>
      <c r="E9" s="10">
        <f t="shared" si="3"/>
        <v>100</v>
      </c>
      <c r="F9" s="9">
        <f t="shared" ref="F9" si="4">SUM(F10:F29)</f>
        <v>3178</v>
      </c>
      <c r="G9" s="26">
        <f t="shared" si="0"/>
        <v>64.804241435562801</v>
      </c>
      <c r="H9" s="9">
        <f>SUM(H10:H29)</f>
        <v>1726</v>
      </c>
      <c r="I9" s="26">
        <f t="shared" ref="I9:I32" si="5">H9/D9*100</f>
        <v>35.195758564437199</v>
      </c>
      <c r="J9" s="11">
        <f t="shared" ref="J9:K32" si="6">L9+N9</f>
        <v>14339150166</v>
      </c>
      <c r="K9" s="10">
        <f t="shared" si="6"/>
        <v>100</v>
      </c>
      <c r="L9" s="11">
        <f>SUM(L10:L29)</f>
        <v>10564764918</v>
      </c>
      <c r="M9" s="26">
        <f t="shared" si="2"/>
        <v>73.677761901471953</v>
      </c>
      <c r="N9" s="11">
        <f>SUM(N10:N29)</f>
        <v>3774385248</v>
      </c>
      <c r="O9" s="26">
        <f t="shared" ref="O9:O32" si="7">N9/J9*100</f>
        <v>26.32223809852805</v>
      </c>
    </row>
    <row r="10" spans="1:15">
      <c r="A10" s="54" t="s">
        <v>13</v>
      </c>
      <c r="B10" s="54"/>
      <c r="C10" s="12" t="s">
        <v>14</v>
      </c>
      <c r="D10" s="9">
        <f t="shared" si="3"/>
        <v>936</v>
      </c>
      <c r="E10" s="10">
        <f t="shared" si="3"/>
        <v>100</v>
      </c>
      <c r="F10" s="9">
        <v>625</v>
      </c>
      <c r="G10" s="26">
        <f t="shared" si="0"/>
        <v>66.773504273504273</v>
      </c>
      <c r="H10" s="9">
        <v>311</v>
      </c>
      <c r="I10" s="26">
        <f t="shared" si="5"/>
        <v>33.226495726495727</v>
      </c>
      <c r="J10" s="11">
        <f t="shared" si="6"/>
        <v>2173186026</v>
      </c>
      <c r="K10" s="10">
        <f t="shared" si="6"/>
        <v>100</v>
      </c>
      <c r="L10" s="11">
        <v>1466580706</v>
      </c>
      <c r="M10" s="26">
        <f t="shared" si="2"/>
        <v>67.485281446402965</v>
      </c>
      <c r="N10" s="11">
        <v>706605320</v>
      </c>
      <c r="O10" s="26">
        <f t="shared" si="7"/>
        <v>32.514718553597035</v>
      </c>
    </row>
    <row r="11" spans="1:15">
      <c r="A11" s="54" t="s">
        <v>15</v>
      </c>
      <c r="B11" s="54"/>
      <c r="C11" s="12" t="s">
        <v>16</v>
      </c>
      <c r="D11" s="9">
        <f t="shared" si="3"/>
        <v>1171</v>
      </c>
      <c r="E11" s="10">
        <f t="shared" si="3"/>
        <v>100</v>
      </c>
      <c r="F11" s="9">
        <v>757</v>
      </c>
      <c r="G11" s="26">
        <f t="shared" si="0"/>
        <v>64.645602049530311</v>
      </c>
      <c r="H11" s="9">
        <v>414</v>
      </c>
      <c r="I11" s="26">
        <f t="shared" si="5"/>
        <v>35.354397950469682</v>
      </c>
      <c r="J11" s="11">
        <f t="shared" si="6"/>
        <v>4371906997</v>
      </c>
      <c r="K11" s="10">
        <f t="shared" si="6"/>
        <v>100</v>
      </c>
      <c r="L11" s="11">
        <v>3518409827</v>
      </c>
      <c r="M11" s="26">
        <f t="shared" si="2"/>
        <v>80.477691529447696</v>
      </c>
      <c r="N11" s="11">
        <v>853497170</v>
      </c>
      <c r="O11" s="26">
        <f t="shared" si="7"/>
        <v>19.522308470552307</v>
      </c>
    </row>
    <row r="12" spans="1:15">
      <c r="A12" s="54" t="s">
        <v>17</v>
      </c>
      <c r="B12" s="54"/>
      <c r="C12" s="12" t="s">
        <v>18</v>
      </c>
      <c r="D12" s="9">
        <f t="shared" si="3"/>
        <v>448</v>
      </c>
      <c r="E12" s="10">
        <f t="shared" si="3"/>
        <v>100</v>
      </c>
      <c r="F12" s="9">
        <v>283</v>
      </c>
      <c r="G12" s="26">
        <f t="shared" si="0"/>
        <v>63.169642857142861</v>
      </c>
      <c r="H12" s="9">
        <v>165</v>
      </c>
      <c r="I12" s="26">
        <f t="shared" si="5"/>
        <v>36.830357142857146</v>
      </c>
      <c r="J12" s="11">
        <f t="shared" si="6"/>
        <v>1730749088</v>
      </c>
      <c r="K12" s="10">
        <f t="shared" si="6"/>
        <v>100</v>
      </c>
      <c r="L12" s="11">
        <v>1393634588</v>
      </c>
      <c r="M12" s="26">
        <f t="shared" si="2"/>
        <v>80.52204664804654</v>
      </c>
      <c r="N12" s="11">
        <v>337114500</v>
      </c>
      <c r="O12" s="26">
        <f t="shared" si="7"/>
        <v>19.477953351953463</v>
      </c>
    </row>
    <row r="13" spans="1:15">
      <c r="A13" s="54" t="s">
        <v>19</v>
      </c>
      <c r="B13" s="54"/>
      <c r="C13" s="12" t="s">
        <v>20</v>
      </c>
      <c r="D13" s="9">
        <f t="shared" si="3"/>
        <v>784</v>
      </c>
      <c r="E13" s="10">
        <f t="shared" si="3"/>
        <v>100</v>
      </c>
      <c r="F13" s="9">
        <v>530</v>
      </c>
      <c r="G13" s="26">
        <f t="shared" si="0"/>
        <v>67.602040816326522</v>
      </c>
      <c r="H13" s="9">
        <v>254</v>
      </c>
      <c r="I13" s="26">
        <f t="shared" si="5"/>
        <v>32.397959183673471</v>
      </c>
      <c r="J13" s="11">
        <f t="shared" si="6"/>
        <v>1794461794</v>
      </c>
      <c r="K13" s="10">
        <f t="shared" si="6"/>
        <v>100</v>
      </c>
      <c r="L13" s="11">
        <v>1349320594</v>
      </c>
      <c r="M13" s="26">
        <f t="shared" si="2"/>
        <v>75.193609499606879</v>
      </c>
      <c r="N13" s="11">
        <v>445141200</v>
      </c>
      <c r="O13" s="26">
        <f t="shared" si="7"/>
        <v>24.806390500393121</v>
      </c>
    </row>
    <row r="14" spans="1:15">
      <c r="A14" s="54" t="s">
        <v>21</v>
      </c>
      <c r="B14" s="54"/>
      <c r="C14" s="12" t="s">
        <v>22</v>
      </c>
      <c r="D14" s="9">
        <f t="shared" si="3"/>
        <v>298</v>
      </c>
      <c r="E14" s="10">
        <f t="shared" si="3"/>
        <v>100</v>
      </c>
      <c r="F14" s="9">
        <v>186</v>
      </c>
      <c r="G14" s="26">
        <f t="shared" si="0"/>
        <v>62.416107382550337</v>
      </c>
      <c r="H14" s="9">
        <v>112</v>
      </c>
      <c r="I14" s="26">
        <f t="shared" si="5"/>
        <v>37.583892617449663</v>
      </c>
      <c r="J14" s="11">
        <f t="shared" si="6"/>
        <v>756559546</v>
      </c>
      <c r="K14" s="10">
        <f t="shared" si="6"/>
        <v>100</v>
      </c>
      <c r="L14" s="11">
        <v>487150666</v>
      </c>
      <c r="M14" s="26">
        <f t="shared" si="2"/>
        <v>64.390260961693031</v>
      </c>
      <c r="N14" s="11">
        <v>269408880</v>
      </c>
      <c r="O14" s="26">
        <f t="shared" si="7"/>
        <v>35.609739038306977</v>
      </c>
    </row>
    <row r="15" spans="1:15">
      <c r="A15" s="47" t="s">
        <v>23</v>
      </c>
      <c r="B15" s="47"/>
      <c r="C15" s="12" t="s">
        <v>24</v>
      </c>
      <c r="D15" s="9">
        <f t="shared" si="3"/>
        <v>518</v>
      </c>
      <c r="E15" s="10">
        <f t="shared" si="3"/>
        <v>100</v>
      </c>
      <c r="F15" s="9">
        <v>339</v>
      </c>
      <c r="G15" s="26">
        <f t="shared" si="0"/>
        <v>65.444015444015449</v>
      </c>
      <c r="H15" s="9">
        <v>179</v>
      </c>
      <c r="I15" s="26">
        <f t="shared" si="5"/>
        <v>34.555984555984551</v>
      </c>
      <c r="J15" s="11">
        <f t="shared" si="6"/>
        <v>1535292138</v>
      </c>
      <c r="K15" s="10">
        <f t="shared" si="6"/>
        <v>100.00000000000001</v>
      </c>
      <c r="L15" s="11">
        <v>1044882638</v>
      </c>
      <c r="M15" s="26">
        <f t="shared" si="2"/>
        <v>68.057577586579171</v>
      </c>
      <c r="N15" s="11">
        <v>490409500</v>
      </c>
      <c r="O15" s="26">
        <f t="shared" si="7"/>
        <v>31.942422413420839</v>
      </c>
    </row>
    <row r="16" spans="1:15">
      <c r="A16" s="54" t="s">
        <v>25</v>
      </c>
      <c r="B16" s="54"/>
      <c r="C16" s="12" t="s">
        <v>26</v>
      </c>
      <c r="D16" s="9">
        <f t="shared" si="3"/>
        <v>40</v>
      </c>
      <c r="E16" s="10">
        <f t="shared" si="3"/>
        <v>100</v>
      </c>
      <c r="F16" s="9">
        <v>23</v>
      </c>
      <c r="G16" s="26">
        <f t="shared" si="0"/>
        <v>57.499999999999993</v>
      </c>
      <c r="H16" s="9">
        <v>17</v>
      </c>
      <c r="I16" s="26">
        <f t="shared" si="5"/>
        <v>42.5</v>
      </c>
      <c r="J16" s="11">
        <f t="shared" si="6"/>
        <v>124290000</v>
      </c>
      <c r="K16" s="10">
        <f t="shared" si="6"/>
        <v>100</v>
      </c>
      <c r="L16" s="11">
        <v>76200000</v>
      </c>
      <c r="M16" s="26">
        <f t="shared" si="2"/>
        <v>61.308230750663775</v>
      </c>
      <c r="N16" s="11">
        <v>48090000</v>
      </c>
      <c r="O16" s="26">
        <f t="shared" si="7"/>
        <v>38.691769249336225</v>
      </c>
    </row>
    <row r="17" spans="1:15">
      <c r="A17" s="54" t="s">
        <v>27</v>
      </c>
      <c r="B17" s="54"/>
      <c r="C17" s="12" t="s">
        <v>28</v>
      </c>
      <c r="D17" s="9">
        <f t="shared" si="3"/>
        <v>108</v>
      </c>
      <c r="E17" s="10">
        <f t="shared" si="3"/>
        <v>100</v>
      </c>
      <c r="F17" s="9">
        <v>55</v>
      </c>
      <c r="G17" s="26">
        <f t="shared" si="0"/>
        <v>50.925925925925931</v>
      </c>
      <c r="H17" s="9">
        <v>53</v>
      </c>
      <c r="I17" s="26">
        <f t="shared" si="5"/>
        <v>49.074074074074076</v>
      </c>
      <c r="J17" s="11">
        <f t="shared" si="6"/>
        <v>451972099</v>
      </c>
      <c r="K17" s="10">
        <f t="shared" si="6"/>
        <v>100</v>
      </c>
      <c r="L17" s="11">
        <v>253119099</v>
      </c>
      <c r="M17" s="26">
        <f t="shared" si="2"/>
        <v>56.003257625865089</v>
      </c>
      <c r="N17" s="11">
        <v>198853000</v>
      </c>
      <c r="O17" s="26">
        <f t="shared" si="7"/>
        <v>43.996742374134911</v>
      </c>
    </row>
    <row r="18" spans="1:15">
      <c r="A18" s="54" t="s">
        <v>29</v>
      </c>
      <c r="B18" s="54"/>
      <c r="C18" s="12" t="s">
        <v>30</v>
      </c>
      <c r="D18" s="9">
        <f t="shared" si="3"/>
        <v>50</v>
      </c>
      <c r="E18" s="10">
        <f t="shared" si="3"/>
        <v>100</v>
      </c>
      <c r="F18" s="9">
        <v>26</v>
      </c>
      <c r="G18" s="26">
        <f t="shared" si="0"/>
        <v>52</v>
      </c>
      <c r="H18" s="9">
        <v>24</v>
      </c>
      <c r="I18" s="26">
        <f t="shared" si="5"/>
        <v>48</v>
      </c>
      <c r="J18" s="11">
        <f t="shared" si="6"/>
        <v>93288000</v>
      </c>
      <c r="K18" s="10">
        <f t="shared" si="6"/>
        <v>100</v>
      </c>
      <c r="L18" s="11">
        <v>42610000</v>
      </c>
      <c r="M18" s="26">
        <f t="shared" si="2"/>
        <v>45.675756796158133</v>
      </c>
      <c r="N18" s="11">
        <v>50678000</v>
      </c>
      <c r="O18" s="26">
        <f t="shared" si="7"/>
        <v>54.324243203841874</v>
      </c>
    </row>
    <row r="19" spans="1:15">
      <c r="A19" s="54" t="s">
        <v>31</v>
      </c>
      <c r="B19" s="54"/>
      <c r="C19" s="12" t="s">
        <v>32</v>
      </c>
      <c r="D19" s="9">
        <f t="shared" si="3"/>
        <v>142</v>
      </c>
      <c r="E19" s="10">
        <f t="shared" si="3"/>
        <v>100</v>
      </c>
      <c r="F19" s="9">
        <v>97</v>
      </c>
      <c r="G19" s="26">
        <f t="shared" si="0"/>
        <v>68.309859154929569</v>
      </c>
      <c r="H19" s="9">
        <v>45</v>
      </c>
      <c r="I19" s="26">
        <f t="shared" si="5"/>
        <v>31.690140845070424</v>
      </c>
      <c r="J19" s="11">
        <f t="shared" si="6"/>
        <v>399845685</v>
      </c>
      <c r="K19" s="10">
        <f t="shared" si="6"/>
        <v>100</v>
      </c>
      <c r="L19" s="11">
        <v>328656685</v>
      </c>
      <c r="M19" s="26">
        <f t="shared" si="2"/>
        <v>82.195881393593126</v>
      </c>
      <c r="N19" s="11">
        <v>71189000</v>
      </c>
      <c r="O19" s="26">
        <f t="shared" si="7"/>
        <v>17.804118606406867</v>
      </c>
    </row>
    <row r="20" spans="1:15">
      <c r="A20" s="54" t="s">
        <v>33</v>
      </c>
      <c r="B20" s="54"/>
      <c r="C20" s="12" t="s">
        <v>34</v>
      </c>
      <c r="D20" s="9">
        <f t="shared" si="3"/>
        <v>39</v>
      </c>
      <c r="E20" s="10">
        <f t="shared" si="3"/>
        <v>100</v>
      </c>
      <c r="F20" s="9">
        <v>24</v>
      </c>
      <c r="G20" s="26">
        <f t="shared" si="0"/>
        <v>61.53846153846154</v>
      </c>
      <c r="H20" s="9">
        <v>15</v>
      </c>
      <c r="I20" s="26">
        <f t="shared" si="5"/>
        <v>38.461538461538467</v>
      </c>
      <c r="J20" s="11">
        <f t="shared" si="6"/>
        <v>62560002</v>
      </c>
      <c r="K20" s="10">
        <f t="shared" si="6"/>
        <v>100</v>
      </c>
      <c r="L20" s="11">
        <v>47490002</v>
      </c>
      <c r="M20" s="26">
        <f t="shared" si="2"/>
        <v>75.911126089797762</v>
      </c>
      <c r="N20" s="11">
        <v>15070000</v>
      </c>
      <c r="O20" s="26">
        <f t="shared" si="7"/>
        <v>24.088873910202242</v>
      </c>
    </row>
    <row r="21" spans="1:15">
      <c r="A21" s="54" t="s">
        <v>35</v>
      </c>
      <c r="B21" s="54"/>
      <c r="C21" s="12" t="s">
        <v>36</v>
      </c>
      <c r="D21" s="9">
        <f t="shared" si="3"/>
        <v>56</v>
      </c>
      <c r="E21" s="10">
        <f t="shared" si="3"/>
        <v>100</v>
      </c>
      <c r="F21" s="9">
        <v>36</v>
      </c>
      <c r="G21" s="26">
        <f t="shared" si="0"/>
        <v>64.285714285714292</v>
      </c>
      <c r="H21" s="9">
        <v>20</v>
      </c>
      <c r="I21" s="26">
        <f t="shared" si="5"/>
        <v>35.714285714285715</v>
      </c>
      <c r="J21" s="11">
        <f t="shared" si="6"/>
        <v>74522000</v>
      </c>
      <c r="K21" s="10">
        <f t="shared" si="6"/>
        <v>100</v>
      </c>
      <c r="L21" s="11">
        <v>45717000</v>
      </c>
      <c r="M21" s="26">
        <f t="shared" si="2"/>
        <v>61.346984783017099</v>
      </c>
      <c r="N21" s="11">
        <v>28805000</v>
      </c>
      <c r="O21" s="26">
        <f t="shared" si="7"/>
        <v>38.653015216982908</v>
      </c>
    </row>
    <row r="22" spans="1:15">
      <c r="A22" s="54" t="s">
        <v>37</v>
      </c>
      <c r="B22" s="54"/>
      <c r="C22" s="12" t="s">
        <v>38</v>
      </c>
      <c r="D22" s="9">
        <f t="shared" si="3"/>
        <v>30</v>
      </c>
      <c r="E22" s="10">
        <f t="shared" si="3"/>
        <v>99.999999999999986</v>
      </c>
      <c r="F22" s="9">
        <v>20</v>
      </c>
      <c r="G22" s="26">
        <f t="shared" si="0"/>
        <v>66.666666666666657</v>
      </c>
      <c r="H22" s="9">
        <v>10</v>
      </c>
      <c r="I22" s="26">
        <f t="shared" si="5"/>
        <v>33.333333333333329</v>
      </c>
      <c r="J22" s="11">
        <f t="shared" si="6"/>
        <v>45050000</v>
      </c>
      <c r="K22" s="10">
        <f t="shared" si="6"/>
        <v>100</v>
      </c>
      <c r="L22" s="11">
        <v>32550000</v>
      </c>
      <c r="M22" s="26">
        <f t="shared" si="2"/>
        <v>72.253052164261931</v>
      </c>
      <c r="N22" s="11">
        <v>12500000</v>
      </c>
      <c r="O22" s="26">
        <f t="shared" si="7"/>
        <v>27.746947835738066</v>
      </c>
    </row>
    <row r="23" spans="1:15">
      <c r="A23" s="54" t="s">
        <v>39</v>
      </c>
      <c r="B23" s="54"/>
      <c r="C23" s="12" t="s">
        <v>40</v>
      </c>
      <c r="D23" s="9">
        <f t="shared" si="3"/>
        <v>67</v>
      </c>
      <c r="E23" s="10">
        <f t="shared" si="3"/>
        <v>100</v>
      </c>
      <c r="F23" s="9">
        <v>44</v>
      </c>
      <c r="G23" s="26">
        <f t="shared" si="0"/>
        <v>65.671641791044777</v>
      </c>
      <c r="H23" s="9">
        <v>23</v>
      </c>
      <c r="I23" s="26">
        <f t="shared" si="5"/>
        <v>34.328358208955223</v>
      </c>
      <c r="J23" s="11">
        <f t="shared" si="6"/>
        <v>115395000</v>
      </c>
      <c r="K23" s="10">
        <f t="shared" si="6"/>
        <v>100</v>
      </c>
      <c r="L23" s="11">
        <v>80175000</v>
      </c>
      <c r="M23" s="26">
        <f t="shared" si="2"/>
        <v>69.478746912777851</v>
      </c>
      <c r="N23" s="11">
        <v>35220000</v>
      </c>
      <c r="O23" s="26">
        <f t="shared" si="7"/>
        <v>30.521253087222149</v>
      </c>
    </row>
    <row r="24" spans="1:15">
      <c r="A24" s="54" t="s">
        <v>41</v>
      </c>
      <c r="B24" s="54"/>
      <c r="C24" s="12" t="s">
        <v>42</v>
      </c>
      <c r="D24" s="9">
        <f t="shared" si="3"/>
        <v>8</v>
      </c>
      <c r="E24" s="10">
        <f t="shared" si="3"/>
        <v>100</v>
      </c>
      <c r="F24" s="9">
        <v>4</v>
      </c>
      <c r="G24" s="26">
        <f t="shared" si="0"/>
        <v>50</v>
      </c>
      <c r="H24" s="9">
        <v>4</v>
      </c>
      <c r="I24" s="26">
        <f t="shared" si="5"/>
        <v>50</v>
      </c>
      <c r="J24" s="11">
        <f t="shared" si="6"/>
        <v>44100000</v>
      </c>
      <c r="K24" s="10">
        <f t="shared" si="6"/>
        <v>100</v>
      </c>
      <c r="L24" s="11">
        <v>22000000</v>
      </c>
      <c r="M24" s="26">
        <f t="shared" si="2"/>
        <v>49.886621315192741</v>
      </c>
      <c r="N24" s="11">
        <v>22100000</v>
      </c>
      <c r="O24" s="26">
        <f t="shared" si="7"/>
        <v>50.113378684807252</v>
      </c>
    </row>
    <row r="25" spans="1:15">
      <c r="A25" s="54" t="s">
        <v>43</v>
      </c>
      <c r="B25" s="54"/>
      <c r="C25" s="12" t="s">
        <v>44</v>
      </c>
      <c r="D25" s="9">
        <f t="shared" si="3"/>
        <v>18</v>
      </c>
      <c r="E25" s="10">
        <f t="shared" si="3"/>
        <v>99.999999999999986</v>
      </c>
      <c r="F25" s="9">
        <v>12</v>
      </c>
      <c r="G25" s="26">
        <f t="shared" si="0"/>
        <v>66.666666666666657</v>
      </c>
      <c r="H25" s="9">
        <v>6</v>
      </c>
      <c r="I25" s="26">
        <f t="shared" si="5"/>
        <v>33.333333333333329</v>
      </c>
      <c r="J25" s="11">
        <f t="shared" si="6"/>
        <v>37453678</v>
      </c>
      <c r="K25" s="10">
        <f t="shared" si="6"/>
        <v>100</v>
      </c>
      <c r="L25" s="11">
        <v>30600000</v>
      </c>
      <c r="M25" s="26">
        <f t="shared" si="2"/>
        <v>81.700921335415984</v>
      </c>
      <c r="N25" s="11">
        <v>6853678</v>
      </c>
      <c r="O25" s="26">
        <f t="shared" si="7"/>
        <v>18.299078664584023</v>
      </c>
    </row>
    <row r="26" spans="1:15">
      <c r="A26" s="54" t="s">
        <v>45</v>
      </c>
      <c r="B26" s="54"/>
      <c r="C26" s="12" t="s">
        <v>46</v>
      </c>
      <c r="D26" s="9">
        <f t="shared" si="3"/>
        <v>9</v>
      </c>
      <c r="E26" s="10">
        <f t="shared" si="3"/>
        <v>99.999999999999986</v>
      </c>
      <c r="F26" s="9">
        <v>6</v>
      </c>
      <c r="G26" s="26">
        <f t="shared" si="0"/>
        <v>66.666666666666657</v>
      </c>
      <c r="H26" s="9">
        <v>3</v>
      </c>
      <c r="I26" s="26">
        <f t="shared" si="5"/>
        <v>33.333333333333329</v>
      </c>
      <c r="J26" s="11">
        <f t="shared" si="6"/>
        <v>49200000</v>
      </c>
      <c r="K26" s="10">
        <f t="shared" si="6"/>
        <v>100</v>
      </c>
      <c r="L26" s="11">
        <v>37700000</v>
      </c>
      <c r="M26" s="26">
        <f t="shared" si="2"/>
        <v>76.626016260162601</v>
      </c>
      <c r="N26" s="11">
        <v>11500000</v>
      </c>
      <c r="O26" s="26">
        <f t="shared" si="7"/>
        <v>23.373983739837399</v>
      </c>
    </row>
    <row r="27" spans="1:15">
      <c r="A27" s="54" t="s">
        <v>47</v>
      </c>
      <c r="B27" s="54"/>
      <c r="C27" s="12" t="s">
        <v>48</v>
      </c>
      <c r="D27" s="9">
        <f t="shared" si="3"/>
        <v>38</v>
      </c>
      <c r="E27" s="10">
        <f t="shared" si="3"/>
        <v>100</v>
      </c>
      <c r="F27" s="9">
        <v>26</v>
      </c>
      <c r="G27" s="26">
        <f t="shared" si="0"/>
        <v>68.421052631578945</v>
      </c>
      <c r="H27" s="9">
        <v>12</v>
      </c>
      <c r="I27" s="26">
        <f t="shared" si="5"/>
        <v>31.578947368421051</v>
      </c>
      <c r="J27" s="11">
        <f t="shared" si="6"/>
        <v>51100000</v>
      </c>
      <c r="K27" s="10">
        <f t="shared" si="6"/>
        <v>100</v>
      </c>
      <c r="L27" s="11">
        <v>31650000</v>
      </c>
      <c r="M27" s="26">
        <f t="shared" si="2"/>
        <v>61.93737769080235</v>
      </c>
      <c r="N27" s="11">
        <v>19450000</v>
      </c>
      <c r="O27" s="26">
        <f t="shared" si="7"/>
        <v>38.06262230919765</v>
      </c>
    </row>
    <row r="28" spans="1:15">
      <c r="A28" s="54" t="s">
        <v>49</v>
      </c>
      <c r="B28" s="54"/>
      <c r="C28" s="12" t="s">
        <v>50</v>
      </c>
      <c r="D28" s="9">
        <f t="shared" si="3"/>
        <v>108</v>
      </c>
      <c r="E28" s="10">
        <f t="shared" si="3"/>
        <v>100</v>
      </c>
      <c r="F28" s="9">
        <v>65</v>
      </c>
      <c r="G28" s="26">
        <f t="shared" si="0"/>
        <v>60.185185185185183</v>
      </c>
      <c r="H28" s="9">
        <v>43</v>
      </c>
      <c r="I28" s="26">
        <f t="shared" si="5"/>
        <v>39.814814814814817</v>
      </c>
      <c r="J28" s="11">
        <f t="shared" si="6"/>
        <v>375705820</v>
      </c>
      <c r="K28" s="10">
        <f t="shared" si="6"/>
        <v>100</v>
      </c>
      <c r="L28" s="11">
        <v>245705820</v>
      </c>
      <c r="M28" s="26">
        <f t="shared" si="2"/>
        <v>65.398459890773054</v>
      </c>
      <c r="N28" s="11">
        <v>130000000</v>
      </c>
      <c r="O28" s="26">
        <f t="shared" si="7"/>
        <v>34.601540109226946</v>
      </c>
    </row>
    <row r="29" spans="1:15">
      <c r="A29" s="54" t="s">
        <v>51</v>
      </c>
      <c r="B29" s="54"/>
      <c r="C29" s="12" t="s">
        <v>52</v>
      </c>
      <c r="D29" s="9">
        <f t="shared" si="3"/>
        <v>36</v>
      </c>
      <c r="E29" s="10">
        <f t="shared" si="3"/>
        <v>100</v>
      </c>
      <c r="F29" s="9">
        <v>20</v>
      </c>
      <c r="G29" s="26">
        <f t="shared" si="0"/>
        <v>55.555555555555557</v>
      </c>
      <c r="H29" s="9">
        <v>16</v>
      </c>
      <c r="I29" s="26">
        <f t="shared" si="5"/>
        <v>44.444444444444443</v>
      </c>
      <c r="J29" s="11">
        <f t="shared" si="6"/>
        <v>52512293</v>
      </c>
      <c r="K29" s="10">
        <f t="shared" si="6"/>
        <v>100</v>
      </c>
      <c r="L29" s="11">
        <v>30612293</v>
      </c>
      <c r="M29" s="26">
        <f t="shared" si="2"/>
        <v>58.295479498486188</v>
      </c>
      <c r="N29" s="11">
        <v>21900000</v>
      </c>
      <c r="O29" s="26">
        <f t="shared" si="7"/>
        <v>41.704520501513812</v>
      </c>
    </row>
    <row r="30" spans="1:15">
      <c r="A30" s="47" t="s">
        <v>53</v>
      </c>
      <c r="B30" s="47"/>
      <c r="C30" s="12" t="s">
        <v>54</v>
      </c>
      <c r="D30" s="9">
        <f t="shared" si="3"/>
        <v>8</v>
      </c>
      <c r="E30" s="10">
        <f t="shared" si="3"/>
        <v>100</v>
      </c>
      <c r="F30" s="9">
        <f>F31+F32</f>
        <v>6</v>
      </c>
      <c r="G30" s="26">
        <f t="shared" si="0"/>
        <v>75</v>
      </c>
      <c r="H30" s="9">
        <f>H31+H32</f>
        <v>2</v>
      </c>
      <c r="I30" s="26">
        <f t="shared" si="5"/>
        <v>25</v>
      </c>
      <c r="J30" s="11">
        <f t="shared" si="6"/>
        <v>29700000</v>
      </c>
      <c r="K30" s="10">
        <f t="shared" si="6"/>
        <v>100</v>
      </c>
      <c r="L30" s="11">
        <f>L31+L32</f>
        <v>23700000</v>
      </c>
      <c r="M30" s="26">
        <f t="shared" si="2"/>
        <v>79.797979797979806</v>
      </c>
      <c r="N30" s="11">
        <f>N31+N32</f>
        <v>6000000</v>
      </c>
      <c r="O30" s="26">
        <f t="shared" si="7"/>
        <v>20.202020202020201</v>
      </c>
    </row>
    <row r="31" spans="1:15">
      <c r="A31" s="68" t="s">
        <v>55</v>
      </c>
      <c r="B31" s="68"/>
      <c r="C31" s="13" t="s">
        <v>56</v>
      </c>
      <c r="D31" s="9">
        <f t="shared" si="3"/>
        <v>7</v>
      </c>
      <c r="E31" s="10">
        <f t="shared" si="3"/>
        <v>100</v>
      </c>
      <c r="F31" s="9">
        <v>5</v>
      </c>
      <c r="G31" s="26">
        <f t="shared" si="0"/>
        <v>71.428571428571431</v>
      </c>
      <c r="H31" s="9">
        <v>2</v>
      </c>
      <c r="I31" s="26">
        <f t="shared" si="5"/>
        <v>28.571428571428569</v>
      </c>
      <c r="J31" s="11">
        <f t="shared" si="6"/>
        <v>26100000</v>
      </c>
      <c r="K31" s="10">
        <f t="shared" si="6"/>
        <v>100</v>
      </c>
      <c r="L31" s="11">
        <v>20100000</v>
      </c>
      <c r="M31" s="26">
        <f t="shared" si="2"/>
        <v>77.011494252873561</v>
      </c>
      <c r="N31" s="9">
        <v>6000000</v>
      </c>
      <c r="O31" s="26">
        <f t="shared" si="7"/>
        <v>22.988505747126435</v>
      </c>
    </row>
    <row r="32" spans="1:15">
      <c r="A32" s="75" t="s">
        <v>57</v>
      </c>
      <c r="B32" s="75"/>
      <c r="C32" s="14" t="s">
        <v>58</v>
      </c>
      <c r="D32" s="9">
        <f t="shared" si="3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3600000</v>
      </c>
      <c r="K32" s="10">
        <f t="shared" si="6"/>
        <v>100</v>
      </c>
      <c r="L32" s="11">
        <v>3600000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7A3AD-D52B-45C6-8027-833239E1EF64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4804</v>
      </c>
      <c r="E8" s="10">
        <f>G8+I8</f>
        <v>100</v>
      </c>
      <c r="F8" s="9">
        <f>F9+F30</f>
        <v>3116</v>
      </c>
      <c r="G8" s="26">
        <f t="shared" ref="G8:G32" si="0">F8/D8*100</f>
        <v>64.862614487926734</v>
      </c>
      <c r="H8" s="9">
        <f t="shared" ref="H8" si="1">H9+H30</f>
        <v>1688</v>
      </c>
      <c r="I8" s="26">
        <f>H8/D8*100</f>
        <v>35.137385512073273</v>
      </c>
      <c r="J8" s="11">
        <f>L8+N8</f>
        <v>17756997407</v>
      </c>
      <c r="K8" s="10">
        <f>M8+O8</f>
        <v>100</v>
      </c>
      <c r="L8" s="11">
        <f>L9+L30</f>
        <v>13670476146</v>
      </c>
      <c r="M8" s="26">
        <f t="shared" ref="M8:M32" si="2">L8/J8*100</f>
        <v>76.986417425566273</v>
      </c>
      <c r="N8" s="11">
        <f>N9+N30</f>
        <v>4086521261</v>
      </c>
      <c r="O8" s="26">
        <f>N8/J8*100</f>
        <v>23.013582574433723</v>
      </c>
    </row>
    <row r="9" spans="1:15">
      <c r="A9" s="47" t="s">
        <v>11</v>
      </c>
      <c r="B9" s="47"/>
      <c r="C9" s="12" t="s">
        <v>12</v>
      </c>
      <c r="D9" s="9">
        <f t="shared" ref="D9:E31" si="3">F9+H9</f>
        <v>4789</v>
      </c>
      <c r="E9" s="10">
        <f t="shared" si="3"/>
        <v>100</v>
      </c>
      <c r="F9" s="9">
        <f t="shared" ref="F9" si="4">SUM(F10:F29)</f>
        <v>3104</v>
      </c>
      <c r="G9" s="26">
        <f t="shared" si="0"/>
        <v>64.815201503445394</v>
      </c>
      <c r="H9" s="9">
        <f>SUM(H10:H29)</f>
        <v>1685</v>
      </c>
      <c r="I9" s="26">
        <f t="shared" ref="I9:I32" si="5">H9/D9*100</f>
        <v>35.184798496554606</v>
      </c>
      <c r="J9" s="11">
        <f t="shared" ref="J9:K32" si="6">L9+N9</f>
        <v>17738482407</v>
      </c>
      <c r="K9" s="10">
        <f t="shared" si="6"/>
        <v>100</v>
      </c>
      <c r="L9" s="11">
        <f>SUM(L10:L29)</f>
        <v>13653564146</v>
      </c>
      <c r="M9" s="26">
        <f t="shared" si="2"/>
        <v>76.971433253004776</v>
      </c>
      <c r="N9" s="11">
        <f>SUM(N10:N29)</f>
        <v>4084918261</v>
      </c>
      <c r="O9" s="26">
        <f t="shared" ref="O9:O32" si="7">N9/J9*100</f>
        <v>23.028566746995224</v>
      </c>
    </row>
    <row r="10" spans="1:15">
      <c r="A10" s="54" t="s">
        <v>13</v>
      </c>
      <c r="B10" s="54"/>
      <c r="C10" s="12" t="s">
        <v>14</v>
      </c>
      <c r="D10" s="9">
        <f t="shared" si="3"/>
        <v>830</v>
      </c>
      <c r="E10" s="10">
        <f t="shared" si="3"/>
        <v>100</v>
      </c>
      <c r="F10" s="9">
        <v>544</v>
      </c>
      <c r="G10" s="26">
        <f t="shared" si="0"/>
        <v>65.5421686746988</v>
      </c>
      <c r="H10" s="9">
        <v>286</v>
      </c>
      <c r="I10" s="26">
        <f t="shared" si="5"/>
        <v>34.4578313253012</v>
      </c>
      <c r="J10" s="11">
        <f t="shared" si="6"/>
        <v>3650572140</v>
      </c>
      <c r="K10" s="10">
        <f t="shared" si="6"/>
        <v>100</v>
      </c>
      <c r="L10" s="11">
        <v>3067611140</v>
      </c>
      <c r="M10" s="26">
        <f t="shared" si="2"/>
        <v>84.030968909985717</v>
      </c>
      <c r="N10" s="11">
        <v>582961000</v>
      </c>
      <c r="O10" s="26">
        <f t="shared" si="7"/>
        <v>15.96903109001429</v>
      </c>
    </row>
    <row r="11" spans="1:15">
      <c r="A11" s="54" t="s">
        <v>15</v>
      </c>
      <c r="B11" s="54"/>
      <c r="C11" s="12" t="s">
        <v>16</v>
      </c>
      <c r="D11" s="9">
        <f t="shared" si="3"/>
        <v>1173</v>
      </c>
      <c r="E11" s="10">
        <f t="shared" si="3"/>
        <v>100</v>
      </c>
      <c r="F11" s="9">
        <v>748</v>
      </c>
      <c r="G11" s="26">
        <f t="shared" si="0"/>
        <v>63.768115942028977</v>
      </c>
      <c r="H11" s="9">
        <v>425</v>
      </c>
      <c r="I11" s="26">
        <f t="shared" si="5"/>
        <v>36.231884057971016</v>
      </c>
      <c r="J11" s="11">
        <f t="shared" si="6"/>
        <v>7107354419</v>
      </c>
      <c r="K11" s="10">
        <f t="shared" si="6"/>
        <v>100</v>
      </c>
      <c r="L11" s="11">
        <v>5511624819</v>
      </c>
      <c r="M11" s="26">
        <f t="shared" si="2"/>
        <v>77.548191550232019</v>
      </c>
      <c r="N11" s="11">
        <v>1595729600</v>
      </c>
      <c r="O11" s="26">
        <f t="shared" si="7"/>
        <v>22.451808449767981</v>
      </c>
    </row>
    <row r="12" spans="1:15">
      <c r="A12" s="54" t="s">
        <v>17</v>
      </c>
      <c r="B12" s="54"/>
      <c r="C12" s="12" t="s">
        <v>18</v>
      </c>
      <c r="D12" s="9">
        <f t="shared" si="3"/>
        <v>455</v>
      </c>
      <c r="E12" s="10">
        <f t="shared" si="3"/>
        <v>100</v>
      </c>
      <c r="F12" s="9">
        <v>289</v>
      </c>
      <c r="G12" s="26">
        <f t="shared" si="0"/>
        <v>63.516483516483511</v>
      </c>
      <c r="H12" s="9">
        <v>166</v>
      </c>
      <c r="I12" s="26">
        <f t="shared" si="5"/>
        <v>36.483516483516482</v>
      </c>
      <c r="J12" s="11">
        <f t="shared" si="6"/>
        <v>1293972040</v>
      </c>
      <c r="K12" s="10">
        <f t="shared" si="6"/>
        <v>100</v>
      </c>
      <c r="L12" s="11">
        <v>930368440</v>
      </c>
      <c r="M12" s="26">
        <f t="shared" si="2"/>
        <v>71.900196545205105</v>
      </c>
      <c r="N12" s="11">
        <v>363603600</v>
      </c>
      <c r="O12" s="26">
        <f t="shared" si="7"/>
        <v>28.099803454794898</v>
      </c>
    </row>
    <row r="13" spans="1:15">
      <c r="A13" s="54" t="s">
        <v>19</v>
      </c>
      <c r="B13" s="54"/>
      <c r="C13" s="12" t="s">
        <v>20</v>
      </c>
      <c r="D13" s="9">
        <f t="shared" si="3"/>
        <v>765</v>
      </c>
      <c r="E13" s="10">
        <f t="shared" si="3"/>
        <v>100</v>
      </c>
      <c r="F13" s="9">
        <v>501</v>
      </c>
      <c r="G13" s="26">
        <f t="shared" si="0"/>
        <v>65.490196078431367</v>
      </c>
      <c r="H13" s="9">
        <v>264</v>
      </c>
      <c r="I13" s="26">
        <f t="shared" si="5"/>
        <v>34.509803921568626</v>
      </c>
      <c r="J13" s="11">
        <f t="shared" si="6"/>
        <v>1915222637</v>
      </c>
      <c r="K13" s="10">
        <f t="shared" si="6"/>
        <v>100</v>
      </c>
      <c r="L13" s="11">
        <v>1356492776</v>
      </c>
      <c r="M13" s="26">
        <f t="shared" si="2"/>
        <v>70.826897604176551</v>
      </c>
      <c r="N13" s="11">
        <v>558729861</v>
      </c>
      <c r="O13" s="26">
        <f t="shared" si="7"/>
        <v>29.173102395823449</v>
      </c>
    </row>
    <row r="14" spans="1:15">
      <c r="A14" s="54" t="s">
        <v>21</v>
      </c>
      <c r="B14" s="54"/>
      <c r="C14" s="12" t="s">
        <v>22</v>
      </c>
      <c r="D14" s="9">
        <f t="shared" si="3"/>
        <v>293</v>
      </c>
      <c r="E14" s="10">
        <f t="shared" si="3"/>
        <v>100</v>
      </c>
      <c r="F14" s="9">
        <v>198</v>
      </c>
      <c r="G14" s="26">
        <f t="shared" si="0"/>
        <v>67.576791808873722</v>
      </c>
      <c r="H14" s="9">
        <v>95</v>
      </c>
      <c r="I14" s="26">
        <f t="shared" si="5"/>
        <v>32.423208191126278</v>
      </c>
      <c r="J14" s="11">
        <f t="shared" si="6"/>
        <v>459927029</v>
      </c>
      <c r="K14" s="10">
        <f t="shared" si="6"/>
        <v>100</v>
      </c>
      <c r="L14" s="11">
        <v>326647729</v>
      </c>
      <c r="M14" s="26">
        <f t="shared" si="2"/>
        <v>71.021642217944105</v>
      </c>
      <c r="N14" s="11">
        <v>133279300</v>
      </c>
      <c r="O14" s="26">
        <f t="shared" si="7"/>
        <v>28.978357782055902</v>
      </c>
    </row>
    <row r="15" spans="1:15">
      <c r="A15" s="47" t="s">
        <v>23</v>
      </c>
      <c r="B15" s="47"/>
      <c r="C15" s="12" t="s">
        <v>24</v>
      </c>
      <c r="D15" s="9">
        <f t="shared" si="3"/>
        <v>477</v>
      </c>
      <c r="E15" s="10">
        <f t="shared" si="3"/>
        <v>100</v>
      </c>
      <c r="F15" s="9">
        <v>299</v>
      </c>
      <c r="G15" s="26">
        <f t="shared" si="0"/>
        <v>62.683438155136272</v>
      </c>
      <c r="H15" s="9">
        <v>178</v>
      </c>
      <c r="I15" s="26">
        <f t="shared" si="5"/>
        <v>37.316561844863735</v>
      </c>
      <c r="J15" s="11">
        <f t="shared" si="6"/>
        <v>1022231665</v>
      </c>
      <c r="K15" s="10">
        <f t="shared" si="6"/>
        <v>100</v>
      </c>
      <c r="L15" s="11">
        <v>678696665</v>
      </c>
      <c r="M15" s="26">
        <f t="shared" si="2"/>
        <v>66.393625656274295</v>
      </c>
      <c r="N15" s="11">
        <v>343535000</v>
      </c>
      <c r="O15" s="26">
        <f t="shared" si="7"/>
        <v>33.606374343725697</v>
      </c>
    </row>
    <row r="16" spans="1:15">
      <c r="A16" s="54" t="s">
        <v>25</v>
      </c>
      <c r="B16" s="54"/>
      <c r="C16" s="12" t="s">
        <v>26</v>
      </c>
      <c r="D16" s="9">
        <f t="shared" si="3"/>
        <v>43</v>
      </c>
      <c r="E16" s="10">
        <f t="shared" si="3"/>
        <v>100</v>
      </c>
      <c r="F16" s="9">
        <v>26</v>
      </c>
      <c r="G16" s="26">
        <f t="shared" si="0"/>
        <v>60.465116279069761</v>
      </c>
      <c r="H16" s="9">
        <v>17</v>
      </c>
      <c r="I16" s="26">
        <f t="shared" si="5"/>
        <v>39.534883720930232</v>
      </c>
      <c r="J16" s="11">
        <f t="shared" si="6"/>
        <v>88210500</v>
      </c>
      <c r="K16" s="10">
        <f t="shared" si="6"/>
        <v>100</v>
      </c>
      <c r="L16" s="11">
        <v>46010000</v>
      </c>
      <c r="M16" s="26">
        <f t="shared" si="2"/>
        <v>52.159323436552341</v>
      </c>
      <c r="N16" s="11">
        <v>42200500</v>
      </c>
      <c r="O16" s="26">
        <f t="shared" si="7"/>
        <v>47.840676563447659</v>
      </c>
    </row>
    <row r="17" spans="1:15">
      <c r="A17" s="54" t="s">
        <v>27</v>
      </c>
      <c r="B17" s="54"/>
      <c r="C17" s="12" t="s">
        <v>28</v>
      </c>
      <c r="D17" s="9">
        <f t="shared" si="3"/>
        <v>120</v>
      </c>
      <c r="E17" s="10">
        <f t="shared" si="3"/>
        <v>100</v>
      </c>
      <c r="F17" s="9">
        <v>73</v>
      </c>
      <c r="G17" s="26">
        <f t="shared" si="0"/>
        <v>60.833333333333329</v>
      </c>
      <c r="H17" s="9">
        <v>47</v>
      </c>
      <c r="I17" s="26">
        <f t="shared" si="5"/>
        <v>39.166666666666664</v>
      </c>
      <c r="J17" s="11">
        <f t="shared" si="6"/>
        <v>500372900</v>
      </c>
      <c r="K17" s="10">
        <f t="shared" si="6"/>
        <v>100</v>
      </c>
      <c r="L17" s="11">
        <v>403020000</v>
      </c>
      <c r="M17" s="26">
        <f t="shared" si="2"/>
        <v>80.54393033675484</v>
      </c>
      <c r="N17" s="11">
        <v>97352900</v>
      </c>
      <c r="O17" s="26">
        <f t="shared" si="7"/>
        <v>19.456069663245152</v>
      </c>
    </row>
    <row r="18" spans="1:15">
      <c r="A18" s="54" t="s">
        <v>29</v>
      </c>
      <c r="B18" s="54"/>
      <c r="C18" s="12" t="s">
        <v>30</v>
      </c>
      <c r="D18" s="9">
        <f t="shared" si="3"/>
        <v>52</v>
      </c>
      <c r="E18" s="10">
        <f t="shared" si="3"/>
        <v>100</v>
      </c>
      <c r="F18" s="9">
        <v>33</v>
      </c>
      <c r="G18" s="26">
        <f t="shared" si="0"/>
        <v>63.46153846153846</v>
      </c>
      <c r="H18" s="9">
        <v>19</v>
      </c>
      <c r="I18" s="26">
        <f t="shared" si="5"/>
        <v>36.538461538461533</v>
      </c>
      <c r="J18" s="11">
        <f t="shared" si="6"/>
        <v>48249000</v>
      </c>
      <c r="K18" s="10">
        <f t="shared" si="6"/>
        <v>100</v>
      </c>
      <c r="L18" s="11">
        <v>34089000</v>
      </c>
      <c r="M18" s="26">
        <f t="shared" si="2"/>
        <v>70.652241497233106</v>
      </c>
      <c r="N18" s="11">
        <v>14160000</v>
      </c>
      <c r="O18" s="26">
        <f t="shared" si="7"/>
        <v>29.347758502766897</v>
      </c>
    </row>
    <row r="19" spans="1:15">
      <c r="A19" s="54" t="s">
        <v>31</v>
      </c>
      <c r="B19" s="54"/>
      <c r="C19" s="12" t="s">
        <v>32</v>
      </c>
      <c r="D19" s="9">
        <f t="shared" si="3"/>
        <v>150</v>
      </c>
      <c r="E19" s="10">
        <f t="shared" si="3"/>
        <v>100.00000000000001</v>
      </c>
      <c r="F19" s="9">
        <v>107</v>
      </c>
      <c r="G19" s="26">
        <f t="shared" si="0"/>
        <v>71.333333333333343</v>
      </c>
      <c r="H19" s="9">
        <v>43</v>
      </c>
      <c r="I19" s="26">
        <f t="shared" si="5"/>
        <v>28.666666666666668</v>
      </c>
      <c r="J19" s="11">
        <f t="shared" si="6"/>
        <v>370221800</v>
      </c>
      <c r="K19" s="10">
        <f t="shared" si="6"/>
        <v>100</v>
      </c>
      <c r="L19" s="11">
        <v>301191800</v>
      </c>
      <c r="M19" s="26">
        <f t="shared" si="2"/>
        <v>81.354420512244289</v>
      </c>
      <c r="N19" s="11">
        <v>69030000</v>
      </c>
      <c r="O19" s="26">
        <f t="shared" si="7"/>
        <v>18.645579487755718</v>
      </c>
    </row>
    <row r="20" spans="1:15">
      <c r="A20" s="54" t="s">
        <v>33</v>
      </c>
      <c r="B20" s="54"/>
      <c r="C20" s="12" t="s">
        <v>34</v>
      </c>
      <c r="D20" s="9">
        <f t="shared" si="3"/>
        <v>36</v>
      </c>
      <c r="E20" s="10">
        <f t="shared" si="3"/>
        <v>100</v>
      </c>
      <c r="F20" s="9">
        <v>21</v>
      </c>
      <c r="G20" s="26">
        <f t="shared" si="0"/>
        <v>58.333333333333336</v>
      </c>
      <c r="H20" s="9">
        <v>15</v>
      </c>
      <c r="I20" s="26">
        <f t="shared" si="5"/>
        <v>41.666666666666671</v>
      </c>
      <c r="J20" s="11">
        <f t="shared" si="6"/>
        <v>61201000</v>
      </c>
      <c r="K20" s="10">
        <f t="shared" si="6"/>
        <v>100</v>
      </c>
      <c r="L20" s="11">
        <v>26900000</v>
      </c>
      <c r="M20" s="26">
        <f t="shared" si="2"/>
        <v>43.953530171075641</v>
      </c>
      <c r="N20" s="11">
        <v>34301000</v>
      </c>
      <c r="O20" s="26">
        <f t="shared" si="7"/>
        <v>56.046469828924359</v>
      </c>
    </row>
    <row r="21" spans="1:15">
      <c r="A21" s="54" t="s">
        <v>35</v>
      </c>
      <c r="B21" s="54"/>
      <c r="C21" s="12" t="s">
        <v>36</v>
      </c>
      <c r="D21" s="9">
        <f t="shared" si="3"/>
        <v>52</v>
      </c>
      <c r="E21" s="10">
        <f t="shared" si="3"/>
        <v>100</v>
      </c>
      <c r="F21" s="9">
        <v>39</v>
      </c>
      <c r="G21" s="26">
        <f t="shared" si="0"/>
        <v>75</v>
      </c>
      <c r="H21" s="9">
        <v>13</v>
      </c>
      <c r="I21" s="26">
        <f t="shared" si="5"/>
        <v>25</v>
      </c>
      <c r="J21" s="11">
        <f t="shared" si="6"/>
        <v>196900000</v>
      </c>
      <c r="K21" s="10">
        <f t="shared" si="6"/>
        <v>100</v>
      </c>
      <c r="L21" s="11">
        <v>158150000</v>
      </c>
      <c r="M21" s="26">
        <f t="shared" si="2"/>
        <v>80.319959370238706</v>
      </c>
      <c r="N21" s="11">
        <v>38750000</v>
      </c>
      <c r="O21" s="26">
        <f t="shared" si="7"/>
        <v>19.680040629761301</v>
      </c>
    </row>
    <row r="22" spans="1:15">
      <c r="A22" s="54" t="s">
        <v>37</v>
      </c>
      <c r="B22" s="54"/>
      <c r="C22" s="12" t="s">
        <v>38</v>
      </c>
      <c r="D22" s="9">
        <f t="shared" si="3"/>
        <v>29</v>
      </c>
      <c r="E22" s="10">
        <f t="shared" si="3"/>
        <v>100</v>
      </c>
      <c r="F22" s="9">
        <v>22</v>
      </c>
      <c r="G22" s="26">
        <f t="shared" si="0"/>
        <v>75.862068965517238</v>
      </c>
      <c r="H22" s="9">
        <v>7</v>
      </c>
      <c r="I22" s="26">
        <f t="shared" si="5"/>
        <v>24.137931034482758</v>
      </c>
      <c r="J22" s="11">
        <f t="shared" si="6"/>
        <v>83830000</v>
      </c>
      <c r="K22" s="10">
        <f t="shared" si="6"/>
        <v>100</v>
      </c>
      <c r="L22" s="11">
        <v>63830000</v>
      </c>
      <c r="M22" s="26">
        <f t="shared" si="2"/>
        <v>76.142192532506257</v>
      </c>
      <c r="N22" s="11">
        <v>20000000</v>
      </c>
      <c r="O22" s="26">
        <f t="shared" si="7"/>
        <v>23.857807467493739</v>
      </c>
    </row>
    <row r="23" spans="1:15">
      <c r="A23" s="54" t="s">
        <v>39</v>
      </c>
      <c r="B23" s="54"/>
      <c r="C23" s="12" t="s">
        <v>40</v>
      </c>
      <c r="D23" s="9">
        <f t="shared" si="3"/>
        <v>68</v>
      </c>
      <c r="E23" s="10">
        <f t="shared" si="3"/>
        <v>100</v>
      </c>
      <c r="F23" s="9">
        <v>47</v>
      </c>
      <c r="G23" s="26">
        <f t="shared" si="0"/>
        <v>69.117647058823522</v>
      </c>
      <c r="H23" s="9">
        <v>21</v>
      </c>
      <c r="I23" s="26">
        <f t="shared" si="5"/>
        <v>30.882352941176471</v>
      </c>
      <c r="J23" s="11">
        <f t="shared" si="6"/>
        <v>76045000</v>
      </c>
      <c r="K23" s="10">
        <f t="shared" si="6"/>
        <v>100</v>
      </c>
      <c r="L23" s="11">
        <v>52945000</v>
      </c>
      <c r="M23" s="26">
        <f t="shared" si="2"/>
        <v>69.623249391807491</v>
      </c>
      <c r="N23" s="11">
        <v>23100000</v>
      </c>
      <c r="O23" s="26">
        <f t="shared" si="7"/>
        <v>30.376750608192516</v>
      </c>
    </row>
    <row r="24" spans="1:15">
      <c r="A24" s="54" t="s">
        <v>41</v>
      </c>
      <c r="B24" s="54"/>
      <c r="C24" s="12" t="s">
        <v>42</v>
      </c>
      <c r="D24" s="9">
        <f t="shared" si="3"/>
        <v>28</v>
      </c>
      <c r="E24" s="10">
        <f t="shared" si="3"/>
        <v>100</v>
      </c>
      <c r="F24" s="9">
        <v>18</v>
      </c>
      <c r="G24" s="26">
        <f t="shared" si="0"/>
        <v>64.285714285714292</v>
      </c>
      <c r="H24" s="9">
        <v>10</v>
      </c>
      <c r="I24" s="26">
        <f t="shared" si="5"/>
        <v>35.714285714285715</v>
      </c>
      <c r="J24" s="11">
        <f t="shared" si="6"/>
        <v>23860000</v>
      </c>
      <c r="K24" s="10">
        <f t="shared" si="6"/>
        <v>100</v>
      </c>
      <c r="L24" s="11">
        <v>18760000</v>
      </c>
      <c r="M24" s="26">
        <f t="shared" si="2"/>
        <v>78.625314333612735</v>
      </c>
      <c r="N24" s="11">
        <v>5100000</v>
      </c>
      <c r="O24" s="26">
        <f t="shared" si="7"/>
        <v>21.374685666387258</v>
      </c>
    </row>
    <row r="25" spans="1:15">
      <c r="A25" s="54" t="s">
        <v>43</v>
      </c>
      <c r="B25" s="54"/>
      <c r="C25" s="12" t="s">
        <v>44</v>
      </c>
      <c r="D25" s="9">
        <f t="shared" si="3"/>
        <v>28</v>
      </c>
      <c r="E25" s="10">
        <f t="shared" si="3"/>
        <v>100</v>
      </c>
      <c r="F25" s="9">
        <v>16</v>
      </c>
      <c r="G25" s="26">
        <f t="shared" si="0"/>
        <v>57.142857142857139</v>
      </c>
      <c r="H25" s="9">
        <v>12</v>
      </c>
      <c r="I25" s="26">
        <f t="shared" si="5"/>
        <v>42.857142857142854</v>
      </c>
      <c r="J25" s="11">
        <f t="shared" si="6"/>
        <v>53880000</v>
      </c>
      <c r="K25" s="10">
        <f t="shared" si="6"/>
        <v>100</v>
      </c>
      <c r="L25" s="11">
        <v>32130000</v>
      </c>
      <c r="M25" s="26">
        <f t="shared" si="2"/>
        <v>59.632516703786187</v>
      </c>
      <c r="N25" s="11">
        <v>21750000</v>
      </c>
      <c r="O25" s="26">
        <f t="shared" si="7"/>
        <v>40.367483296213805</v>
      </c>
    </row>
    <row r="26" spans="1:15">
      <c r="A26" s="54" t="s">
        <v>45</v>
      </c>
      <c r="B26" s="54"/>
      <c r="C26" s="12" t="s">
        <v>46</v>
      </c>
      <c r="D26" s="9">
        <f t="shared" si="3"/>
        <v>5</v>
      </c>
      <c r="E26" s="10">
        <f t="shared" si="3"/>
        <v>100</v>
      </c>
      <c r="F26" s="9">
        <v>3</v>
      </c>
      <c r="G26" s="26">
        <f t="shared" si="0"/>
        <v>60</v>
      </c>
      <c r="H26" s="9">
        <v>2</v>
      </c>
      <c r="I26" s="26">
        <f t="shared" si="5"/>
        <v>40</v>
      </c>
      <c r="J26" s="11">
        <f t="shared" si="6"/>
        <v>10920000</v>
      </c>
      <c r="K26" s="10">
        <f t="shared" si="6"/>
        <v>100</v>
      </c>
      <c r="L26" s="11">
        <v>5800000</v>
      </c>
      <c r="M26" s="26">
        <f t="shared" si="2"/>
        <v>53.113553113553117</v>
      </c>
      <c r="N26" s="11">
        <v>5120000</v>
      </c>
      <c r="O26" s="26">
        <f t="shared" si="7"/>
        <v>46.886446886446883</v>
      </c>
    </row>
    <row r="27" spans="1:15">
      <c r="A27" s="54" t="s">
        <v>47</v>
      </c>
      <c r="B27" s="54"/>
      <c r="C27" s="12" t="s">
        <v>48</v>
      </c>
      <c r="D27" s="9">
        <f t="shared" si="3"/>
        <v>34</v>
      </c>
      <c r="E27" s="10">
        <f t="shared" si="3"/>
        <v>100</v>
      </c>
      <c r="F27" s="9">
        <v>23</v>
      </c>
      <c r="G27" s="26">
        <f t="shared" si="0"/>
        <v>67.64705882352942</v>
      </c>
      <c r="H27" s="9">
        <v>11</v>
      </c>
      <c r="I27" s="26">
        <f t="shared" si="5"/>
        <v>32.352941176470587</v>
      </c>
      <c r="J27" s="11">
        <f t="shared" si="6"/>
        <v>56080000</v>
      </c>
      <c r="K27" s="10">
        <f t="shared" si="6"/>
        <v>99.999999999999986</v>
      </c>
      <c r="L27" s="11">
        <v>41980000</v>
      </c>
      <c r="M27" s="26">
        <f t="shared" si="2"/>
        <v>74.85734664764621</v>
      </c>
      <c r="N27" s="11">
        <v>14100000</v>
      </c>
      <c r="O27" s="26">
        <f t="shared" si="7"/>
        <v>25.142653352353779</v>
      </c>
    </row>
    <row r="28" spans="1:15">
      <c r="A28" s="54" t="s">
        <v>49</v>
      </c>
      <c r="B28" s="54"/>
      <c r="C28" s="12" t="s">
        <v>50</v>
      </c>
      <c r="D28" s="9">
        <f t="shared" si="3"/>
        <v>112</v>
      </c>
      <c r="E28" s="10">
        <f t="shared" si="3"/>
        <v>100</v>
      </c>
      <c r="F28" s="9">
        <v>70</v>
      </c>
      <c r="G28" s="26">
        <f t="shared" si="0"/>
        <v>62.5</v>
      </c>
      <c r="H28" s="9">
        <v>42</v>
      </c>
      <c r="I28" s="26">
        <f t="shared" si="5"/>
        <v>37.5</v>
      </c>
      <c r="J28" s="11">
        <f t="shared" si="6"/>
        <v>638077500</v>
      </c>
      <c r="K28" s="10">
        <f t="shared" si="6"/>
        <v>100</v>
      </c>
      <c r="L28" s="11">
        <v>523924000</v>
      </c>
      <c r="M28" s="26">
        <f t="shared" si="2"/>
        <v>82.109775066508377</v>
      </c>
      <c r="N28" s="11">
        <v>114153500</v>
      </c>
      <c r="O28" s="26">
        <f t="shared" si="7"/>
        <v>17.890224933491623</v>
      </c>
    </row>
    <row r="29" spans="1:15">
      <c r="A29" s="54" t="s">
        <v>51</v>
      </c>
      <c r="B29" s="54"/>
      <c r="C29" s="12" t="s">
        <v>52</v>
      </c>
      <c r="D29" s="9">
        <f t="shared" si="3"/>
        <v>39</v>
      </c>
      <c r="E29" s="10">
        <f t="shared" si="3"/>
        <v>100</v>
      </c>
      <c r="F29" s="9">
        <v>27</v>
      </c>
      <c r="G29" s="26">
        <f t="shared" si="0"/>
        <v>69.230769230769226</v>
      </c>
      <c r="H29" s="9">
        <v>12</v>
      </c>
      <c r="I29" s="26">
        <f t="shared" si="5"/>
        <v>30.76923076923077</v>
      </c>
      <c r="J29" s="11">
        <f t="shared" si="6"/>
        <v>81354777</v>
      </c>
      <c r="K29" s="10">
        <f t="shared" si="6"/>
        <v>100</v>
      </c>
      <c r="L29" s="11">
        <v>73392777</v>
      </c>
      <c r="M29" s="26">
        <f t="shared" si="2"/>
        <v>90.213236034068416</v>
      </c>
      <c r="N29" s="11">
        <v>7962000</v>
      </c>
      <c r="O29" s="26">
        <f t="shared" si="7"/>
        <v>9.7867639659315877</v>
      </c>
    </row>
    <row r="30" spans="1:15">
      <c r="A30" s="47" t="s">
        <v>53</v>
      </c>
      <c r="B30" s="47"/>
      <c r="C30" s="12" t="s">
        <v>54</v>
      </c>
      <c r="D30" s="9">
        <f t="shared" si="3"/>
        <v>15</v>
      </c>
      <c r="E30" s="10">
        <f t="shared" si="3"/>
        <v>100</v>
      </c>
      <c r="F30" s="9">
        <f>F31+F32</f>
        <v>12</v>
      </c>
      <c r="G30" s="26">
        <f t="shared" si="0"/>
        <v>80</v>
      </c>
      <c r="H30" s="9">
        <f>H31+H32</f>
        <v>3</v>
      </c>
      <c r="I30" s="26">
        <f t="shared" si="5"/>
        <v>20</v>
      </c>
      <c r="J30" s="11">
        <f t="shared" si="6"/>
        <v>18515000</v>
      </c>
      <c r="K30" s="10">
        <f t="shared" si="6"/>
        <v>100</v>
      </c>
      <c r="L30" s="11">
        <f>L31+L32</f>
        <v>16912000</v>
      </c>
      <c r="M30" s="26">
        <f t="shared" si="2"/>
        <v>91.342155009451801</v>
      </c>
      <c r="N30" s="11">
        <f>N31+N32</f>
        <v>1603000</v>
      </c>
      <c r="O30" s="26">
        <f t="shared" si="7"/>
        <v>8.6578449905482042</v>
      </c>
    </row>
    <row r="31" spans="1:15">
      <c r="A31" s="68" t="s">
        <v>55</v>
      </c>
      <c r="B31" s="68"/>
      <c r="C31" s="13" t="s">
        <v>56</v>
      </c>
      <c r="D31" s="9">
        <f t="shared" si="3"/>
        <v>13</v>
      </c>
      <c r="E31" s="10">
        <f t="shared" si="3"/>
        <v>100.00000000000001</v>
      </c>
      <c r="F31" s="9">
        <v>10</v>
      </c>
      <c r="G31" s="26">
        <f t="shared" si="0"/>
        <v>76.923076923076934</v>
      </c>
      <c r="H31" s="9">
        <v>3</v>
      </c>
      <c r="I31" s="26">
        <f t="shared" si="5"/>
        <v>23.076923076923077</v>
      </c>
      <c r="J31" s="11">
        <f t="shared" si="6"/>
        <v>14315000</v>
      </c>
      <c r="K31" s="10">
        <f t="shared" si="6"/>
        <v>100</v>
      </c>
      <c r="L31" s="11">
        <v>12712000</v>
      </c>
      <c r="M31" s="26">
        <f t="shared" si="2"/>
        <v>88.801955990220051</v>
      </c>
      <c r="N31" s="9">
        <v>1603000</v>
      </c>
      <c r="O31" s="26">
        <f t="shared" si="7"/>
        <v>11.198044009779951</v>
      </c>
    </row>
    <row r="32" spans="1:15">
      <c r="A32" s="75" t="s">
        <v>57</v>
      </c>
      <c r="B32" s="75"/>
      <c r="C32" s="14" t="s">
        <v>58</v>
      </c>
      <c r="D32" s="9">
        <f t="shared" ref="D32:E32" si="8">F32+H32</f>
        <v>2</v>
      </c>
      <c r="E32" s="10">
        <f t="shared" si="8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4200000</v>
      </c>
      <c r="K32" s="10">
        <f t="shared" si="6"/>
        <v>100</v>
      </c>
      <c r="L32" s="11">
        <v>4200000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B16C-15A8-4186-ADC3-40E13E124C2E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2716</v>
      </c>
      <c r="E8" s="10">
        <f>G8+I8</f>
        <v>100</v>
      </c>
      <c r="F8" s="9">
        <f>F9+F30</f>
        <v>1799</v>
      </c>
      <c r="G8" s="26">
        <f t="shared" ref="G8:G31" si="0">F8/D8*100</f>
        <v>66.237113402061851</v>
      </c>
      <c r="H8" s="9">
        <f t="shared" ref="H8" si="1">H9+H30</f>
        <v>917</v>
      </c>
      <c r="I8" s="26">
        <f>H8/D8*100</f>
        <v>33.762886597938149</v>
      </c>
      <c r="J8" s="11">
        <f>L8+N8</f>
        <v>11992034397</v>
      </c>
      <c r="K8" s="10">
        <f>M8+O8</f>
        <v>100</v>
      </c>
      <c r="L8" s="11">
        <f>L9+L30</f>
        <v>8365443535</v>
      </c>
      <c r="M8" s="26">
        <f t="shared" ref="M8:M31" si="2">L8/J8*100</f>
        <v>69.758335058584805</v>
      </c>
      <c r="N8" s="11">
        <f>N9+N30</f>
        <v>3626590862</v>
      </c>
      <c r="O8" s="26">
        <f>N8/J8*100</f>
        <v>30.241664941415191</v>
      </c>
    </row>
    <row r="9" spans="1:15">
      <c r="A9" s="47" t="s">
        <v>11</v>
      </c>
      <c r="B9" s="47"/>
      <c r="C9" s="12" t="s">
        <v>12</v>
      </c>
      <c r="D9" s="9">
        <f>SUM(D10:D29)</f>
        <v>2710</v>
      </c>
      <c r="E9" s="10">
        <f t="shared" ref="E9:E31" si="3">G9+I9</f>
        <v>100</v>
      </c>
      <c r="F9" s="9">
        <f t="shared" ref="F9:H9" si="4">SUM(F10:F29)</f>
        <v>1795</v>
      </c>
      <c r="G9" s="26">
        <f t="shared" si="0"/>
        <v>66.236162361623613</v>
      </c>
      <c r="H9" s="9">
        <f t="shared" si="4"/>
        <v>915</v>
      </c>
      <c r="I9" s="26">
        <f t="shared" ref="I9:I31" si="5">H9/D9*100</f>
        <v>33.76383763837638</v>
      </c>
      <c r="J9" s="11">
        <f t="shared" ref="J9:K32" si="6">L9+N9</f>
        <v>11970434397</v>
      </c>
      <c r="K9" s="10">
        <f t="shared" si="6"/>
        <v>100</v>
      </c>
      <c r="L9" s="11">
        <f>SUM(L10:L29)</f>
        <v>8353893535</v>
      </c>
      <c r="M9" s="26">
        <f t="shared" si="2"/>
        <v>69.787722466392964</v>
      </c>
      <c r="N9" s="11">
        <f>SUM(N10:N29)</f>
        <v>3616540862</v>
      </c>
      <c r="O9" s="26">
        <f t="shared" ref="O9:O31" si="7">N9/J9*100</f>
        <v>30.212277533607036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426</v>
      </c>
      <c r="E10" s="10">
        <f t="shared" si="3"/>
        <v>100</v>
      </c>
      <c r="F10" s="9">
        <v>265</v>
      </c>
      <c r="G10" s="26">
        <f t="shared" si="0"/>
        <v>62.206572769953048</v>
      </c>
      <c r="H10" s="9">
        <v>161</v>
      </c>
      <c r="I10" s="26">
        <f t="shared" si="5"/>
        <v>37.793427230046952</v>
      </c>
      <c r="J10" s="11">
        <f t="shared" si="6"/>
        <v>1229305300</v>
      </c>
      <c r="K10" s="10">
        <f t="shared" si="6"/>
        <v>100</v>
      </c>
      <c r="L10" s="11">
        <v>600702800</v>
      </c>
      <c r="M10" s="26">
        <f t="shared" si="2"/>
        <v>48.865224936392934</v>
      </c>
      <c r="N10" s="11">
        <v>628602500</v>
      </c>
      <c r="O10" s="26">
        <f t="shared" si="7"/>
        <v>51.134775063607066</v>
      </c>
    </row>
    <row r="11" spans="1:15">
      <c r="A11" s="54" t="s">
        <v>15</v>
      </c>
      <c r="B11" s="54"/>
      <c r="C11" s="12" t="s">
        <v>16</v>
      </c>
      <c r="D11" s="9">
        <f t="shared" si="8"/>
        <v>642</v>
      </c>
      <c r="E11" s="10">
        <f t="shared" si="3"/>
        <v>100</v>
      </c>
      <c r="F11" s="9">
        <v>437</v>
      </c>
      <c r="G11" s="26">
        <f t="shared" si="0"/>
        <v>68.068535825545169</v>
      </c>
      <c r="H11" s="9">
        <v>205</v>
      </c>
      <c r="I11" s="26">
        <f t="shared" si="5"/>
        <v>31.931464174454828</v>
      </c>
      <c r="J11" s="11">
        <f t="shared" si="6"/>
        <v>3132499091</v>
      </c>
      <c r="K11" s="10">
        <f t="shared" si="6"/>
        <v>100</v>
      </c>
      <c r="L11" s="11">
        <v>2711391580</v>
      </c>
      <c r="M11" s="26">
        <f t="shared" si="2"/>
        <v>86.556819371156848</v>
      </c>
      <c r="N11" s="11">
        <v>421107511</v>
      </c>
      <c r="O11" s="26">
        <f t="shared" si="7"/>
        <v>13.443180628843157</v>
      </c>
    </row>
    <row r="12" spans="1:15">
      <c r="A12" s="54" t="s">
        <v>17</v>
      </c>
      <c r="B12" s="54"/>
      <c r="C12" s="12" t="s">
        <v>18</v>
      </c>
      <c r="D12" s="9">
        <f t="shared" si="8"/>
        <v>240</v>
      </c>
      <c r="E12" s="10">
        <f t="shared" si="3"/>
        <v>100</v>
      </c>
      <c r="F12" s="9">
        <v>157</v>
      </c>
      <c r="G12" s="26">
        <f t="shared" si="0"/>
        <v>65.416666666666671</v>
      </c>
      <c r="H12" s="9">
        <v>83</v>
      </c>
      <c r="I12" s="26">
        <f t="shared" si="5"/>
        <v>34.583333333333336</v>
      </c>
      <c r="J12" s="11">
        <f t="shared" si="6"/>
        <v>664740640</v>
      </c>
      <c r="K12" s="10">
        <f t="shared" si="6"/>
        <v>100</v>
      </c>
      <c r="L12" s="11">
        <v>495464000</v>
      </c>
      <c r="M12" s="26">
        <f t="shared" si="2"/>
        <v>74.534934406898913</v>
      </c>
      <c r="N12" s="11">
        <v>169276640</v>
      </c>
      <c r="O12" s="26">
        <f t="shared" si="7"/>
        <v>25.465065593101095</v>
      </c>
    </row>
    <row r="13" spans="1:15">
      <c r="A13" s="54" t="s">
        <v>19</v>
      </c>
      <c r="B13" s="54"/>
      <c r="C13" s="12" t="s">
        <v>20</v>
      </c>
      <c r="D13" s="9">
        <f t="shared" si="8"/>
        <v>441</v>
      </c>
      <c r="E13" s="10">
        <f t="shared" si="3"/>
        <v>100</v>
      </c>
      <c r="F13" s="9">
        <v>297</v>
      </c>
      <c r="G13" s="26">
        <f t="shared" si="0"/>
        <v>67.346938775510196</v>
      </c>
      <c r="H13" s="9">
        <v>144</v>
      </c>
      <c r="I13" s="26">
        <f t="shared" si="5"/>
        <v>32.653061224489797</v>
      </c>
      <c r="J13" s="11">
        <f t="shared" si="6"/>
        <v>2141647901</v>
      </c>
      <c r="K13" s="10">
        <f t="shared" si="6"/>
        <v>100</v>
      </c>
      <c r="L13" s="11">
        <v>1850225961</v>
      </c>
      <c r="M13" s="26">
        <f t="shared" si="2"/>
        <v>86.39263065306271</v>
      </c>
      <c r="N13" s="11">
        <v>291421940</v>
      </c>
      <c r="O13" s="26">
        <f t="shared" si="7"/>
        <v>13.607369346937295</v>
      </c>
    </row>
    <row r="14" spans="1:15">
      <c r="A14" s="54" t="s">
        <v>21</v>
      </c>
      <c r="B14" s="54"/>
      <c r="C14" s="12" t="s">
        <v>22</v>
      </c>
      <c r="D14" s="9">
        <f t="shared" si="8"/>
        <v>187</v>
      </c>
      <c r="E14" s="10">
        <f t="shared" si="3"/>
        <v>100</v>
      </c>
      <c r="F14" s="9">
        <v>115</v>
      </c>
      <c r="G14" s="26">
        <f t="shared" si="0"/>
        <v>61.497326203208559</v>
      </c>
      <c r="H14" s="9">
        <v>72</v>
      </c>
      <c r="I14" s="26">
        <f t="shared" si="5"/>
        <v>38.502673796791441</v>
      </c>
      <c r="J14" s="11">
        <f t="shared" si="6"/>
        <v>1245580482</v>
      </c>
      <c r="K14" s="10">
        <f t="shared" si="6"/>
        <v>99.999999999999986</v>
      </c>
      <c r="L14" s="11">
        <v>249334111</v>
      </c>
      <c r="M14" s="26">
        <f t="shared" si="2"/>
        <v>20.017503052042844</v>
      </c>
      <c r="N14" s="11">
        <v>996246371</v>
      </c>
      <c r="O14" s="26">
        <f t="shared" si="7"/>
        <v>79.982496947957145</v>
      </c>
    </row>
    <row r="15" spans="1:15">
      <c r="A15" s="47" t="s">
        <v>23</v>
      </c>
      <c r="B15" s="47"/>
      <c r="C15" s="12" t="s">
        <v>24</v>
      </c>
      <c r="D15" s="9">
        <f t="shared" si="8"/>
        <v>292</v>
      </c>
      <c r="E15" s="10">
        <f t="shared" si="3"/>
        <v>100</v>
      </c>
      <c r="F15" s="9">
        <v>192</v>
      </c>
      <c r="G15" s="26">
        <f t="shared" si="0"/>
        <v>65.753424657534239</v>
      </c>
      <c r="H15" s="9">
        <v>100</v>
      </c>
      <c r="I15" s="26">
        <f t="shared" si="5"/>
        <v>34.246575342465754</v>
      </c>
      <c r="J15" s="11">
        <f t="shared" si="6"/>
        <v>1984586888</v>
      </c>
      <c r="K15" s="10">
        <f t="shared" si="6"/>
        <v>100</v>
      </c>
      <c r="L15" s="11">
        <v>1120434888</v>
      </c>
      <c r="M15" s="26">
        <f t="shared" si="2"/>
        <v>56.456832138457628</v>
      </c>
      <c r="N15" s="11">
        <v>864152000</v>
      </c>
      <c r="O15" s="26">
        <f t="shared" si="7"/>
        <v>43.543167861542372</v>
      </c>
    </row>
    <row r="16" spans="1:15">
      <c r="A16" s="54" t="s">
        <v>25</v>
      </c>
      <c r="B16" s="54"/>
      <c r="C16" s="12" t="s">
        <v>26</v>
      </c>
      <c r="D16" s="9">
        <f t="shared" si="8"/>
        <v>26</v>
      </c>
      <c r="E16" s="10">
        <f t="shared" si="3"/>
        <v>100</v>
      </c>
      <c r="F16" s="9">
        <v>15</v>
      </c>
      <c r="G16" s="26">
        <f t="shared" si="0"/>
        <v>57.692307692307686</v>
      </c>
      <c r="H16" s="9">
        <v>11</v>
      </c>
      <c r="I16" s="26">
        <f t="shared" si="5"/>
        <v>42.307692307692307</v>
      </c>
      <c r="J16" s="11">
        <f t="shared" si="6"/>
        <v>67910000</v>
      </c>
      <c r="K16" s="10">
        <f t="shared" si="6"/>
        <v>100</v>
      </c>
      <c r="L16" s="11">
        <v>48400000</v>
      </c>
      <c r="M16" s="26">
        <f t="shared" si="2"/>
        <v>71.270799587689595</v>
      </c>
      <c r="N16" s="11">
        <v>19510000</v>
      </c>
      <c r="O16" s="26">
        <f t="shared" si="7"/>
        <v>28.729200412310412</v>
      </c>
    </row>
    <row r="17" spans="1:15">
      <c r="A17" s="54" t="s">
        <v>27</v>
      </c>
      <c r="B17" s="54"/>
      <c r="C17" s="12" t="s">
        <v>28</v>
      </c>
      <c r="D17" s="9">
        <f t="shared" si="8"/>
        <v>66</v>
      </c>
      <c r="E17" s="10">
        <f t="shared" si="3"/>
        <v>100</v>
      </c>
      <c r="F17" s="9">
        <v>46</v>
      </c>
      <c r="G17" s="26">
        <f t="shared" si="0"/>
        <v>69.696969696969703</v>
      </c>
      <c r="H17" s="9">
        <v>20</v>
      </c>
      <c r="I17" s="26">
        <f t="shared" si="5"/>
        <v>30.303030303030305</v>
      </c>
      <c r="J17" s="11">
        <f t="shared" si="6"/>
        <v>538656656</v>
      </c>
      <c r="K17" s="10">
        <f t="shared" si="6"/>
        <v>100</v>
      </c>
      <c r="L17" s="11">
        <v>484028756</v>
      </c>
      <c r="M17" s="26">
        <f t="shared" si="2"/>
        <v>89.85849345932894</v>
      </c>
      <c r="N17" s="11">
        <v>54627900</v>
      </c>
      <c r="O17" s="26">
        <f t="shared" si="7"/>
        <v>10.141506540671058</v>
      </c>
    </row>
    <row r="18" spans="1:15">
      <c r="A18" s="54" t="s">
        <v>29</v>
      </c>
      <c r="B18" s="54"/>
      <c r="C18" s="12" t="s">
        <v>30</v>
      </c>
      <c r="D18" s="9">
        <f t="shared" si="8"/>
        <v>50</v>
      </c>
      <c r="E18" s="10">
        <f t="shared" si="3"/>
        <v>100</v>
      </c>
      <c r="F18" s="9">
        <v>34</v>
      </c>
      <c r="G18" s="26">
        <f t="shared" si="0"/>
        <v>68</v>
      </c>
      <c r="H18" s="9">
        <v>16</v>
      </c>
      <c r="I18" s="26">
        <f t="shared" si="5"/>
        <v>32</v>
      </c>
      <c r="J18" s="11">
        <f t="shared" si="6"/>
        <v>282450000</v>
      </c>
      <c r="K18" s="10">
        <f t="shared" si="6"/>
        <v>100</v>
      </c>
      <c r="L18" s="11">
        <v>249280000</v>
      </c>
      <c r="M18" s="26">
        <f t="shared" si="2"/>
        <v>88.25632855372632</v>
      </c>
      <c r="N18" s="11">
        <v>33170000</v>
      </c>
      <c r="O18" s="26">
        <f t="shared" si="7"/>
        <v>11.743671446273677</v>
      </c>
    </row>
    <row r="19" spans="1:15">
      <c r="A19" s="54" t="s">
        <v>31</v>
      </c>
      <c r="B19" s="54"/>
      <c r="C19" s="12" t="s">
        <v>32</v>
      </c>
      <c r="D19" s="9">
        <f t="shared" si="8"/>
        <v>86</v>
      </c>
      <c r="E19" s="10">
        <f t="shared" si="3"/>
        <v>100</v>
      </c>
      <c r="F19" s="9">
        <v>65</v>
      </c>
      <c r="G19" s="26">
        <f t="shared" si="0"/>
        <v>75.581395348837205</v>
      </c>
      <c r="H19" s="9">
        <v>21</v>
      </c>
      <c r="I19" s="26">
        <f t="shared" si="5"/>
        <v>24.418604651162788</v>
      </c>
      <c r="J19" s="11">
        <f t="shared" si="6"/>
        <v>168795750</v>
      </c>
      <c r="K19" s="10">
        <f t="shared" si="6"/>
        <v>100</v>
      </c>
      <c r="L19" s="11">
        <v>132415750</v>
      </c>
      <c r="M19" s="26">
        <f t="shared" si="2"/>
        <v>78.447324651242695</v>
      </c>
      <c r="N19" s="11">
        <v>36380000</v>
      </c>
      <c r="O19" s="26">
        <f t="shared" si="7"/>
        <v>21.552675348757301</v>
      </c>
    </row>
    <row r="20" spans="1:15">
      <c r="A20" s="54" t="s">
        <v>33</v>
      </c>
      <c r="B20" s="54"/>
      <c r="C20" s="12" t="s">
        <v>34</v>
      </c>
      <c r="D20" s="9">
        <f t="shared" si="8"/>
        <v>18</v>
      </c>
      <c r="E20" s="10">
        <f t="shared" si="3"/>
        <v>100</v>
      </c>
      <c r="F20" s="9">
        <v>13</v>
      </c>
      <c r="G20" s="26">
        <f t="shared" si="0"/>
        <v>72.222222222222214</v>
      </c>
      <c r="H20" s="9">
        <v>5</v>
      </c>
      <c r="I20" s="26">
        <f t="shared" si="5"/>
        <v>27.777777777777779</v>
      </c>
      <c r="J20" s="11">
        <f t="shared" si="6"/>
        <v>55866800</v>
      </c>
      <c r="K20" s="10">
        <f t="shared" si="6"/>
        <v>100</v>
      </c>
      <c r="L20" s="11">
        <v>52616800</v>
      </c>
      <c r="M20" s="26">
        <f t="shared" si="2"/>
        <v>94.182591449662411</v>
      </c>
      <c r="N20" s="11">
        <v>3250000</v>
      </c>
      <c r="O20" s="26">
        <f t="shared" si="7"/>
        <v>5.8174085503375892</v>
      </c>
    </row>
    <row r="21" spans="1:15">
      <c r="A21" s="54" t="s">
        <v>35</v>
      </c>
      <c r="B21" s="54"/>
      <c r="C21" s="12" t="s">
        <v>36</v>
      </c>
      <c r="D21" s="9">
        <f t="shared" si="8"/>
        <v>29</v>
      </c>
      <c r="E21" s="10">
        <f t="shared" si="3"/>
        <v>99.999999999999986</v>
      </c>
      <c r="F21" s="9">
        <v>25</v>
      </c>
      <c r="G21" s="26">
        <f t="shared" si="0"/>
        <v>86.206896551724128</v>
      </c>
      <c r="H21" s="9">
        <v>4</v>
      </c>
      <c r="I21" s="26">
        <f t="shared" si="5"/>
        <v>13.793103448275861</v>
      </c>
      <c r="J21" s="11">
        <f t="shared" si="6"/>
        <v>64872000</v>
      </c>
      <c r="K21" s="10">
        <f t="shared" si="6"/>
        <v>99.999999999999986</v>
      </c>
      <c r="L21" s="11">
        <v>59172000</v>
      </c>
      <c r="M21" s="26">
        <f t="shared" si="2"/>
        <v>91.213466518682935</v>
      </c>
      <c r="N21" s="11">
        <v>5700000</v>
      </c>
      <c r="O21" s="26">
        <f t="shared" si="7"/>
        <v>8.7865334813170541</v>
      </c>
    </row>
    <row r="22" spans="1:15">
      <c r="A22" s="54" t="s">
        <v>37</v>
      </c>
      <c r="B22" s="54"/>
      <c r="C22" s="12" t="s">
        <v>38</v>
      </c>
      <c r="D22" s="9">
        <f t="shared" si="8"/>
        <v>17</v>
      </c>
      <c r="E22" s="10">
        <f t="shared" si="3"/>
        <v>100</v>
      </c>
      <c r="F22" s="9">
        <v>6</v>
      </c>
      <c r="G22" s="26">
        <f t="shared" si="0"/>
        <v>35.294117647058826</v>
      </c>
      <c r="H22" s="9">
        <v>11</v>
      </c>
      <c r="I22" s="26">
        <f t="shared" si="5"/>
        <v>64.705882352941174</v>
      </c>
      <c r="J22" s="11">
        <f t="shared" si="6"/>
        <v>33512889</v>
      </c>
      <c r="K22" s="10">
        <f t="shared" si="6"/>
        <v>100.00000000000001</v>
      </c>
      <c r="L22" s="11">
        <v>21548889</v>
      </c>
      <c r="M22" s="26">
        <f t="shared" si="2"/>
        <v>64.300302489588418</v>
      </c>
      <c r="N22" s="11">
        <v>11964000</v>
      </c>
      <c r="O22" s="26">
        <f t="shared" si="7"/>
        <v>35.699697510411596</v>
      </c>
    </row>
    <row r="23" spans="1:15">
      <c r="A23" s="54" t="s">
        <v>39</v>
      </c>
      <c r="B23" s="54"/>
      <c r="C23" s="12" t="s">
        <v>40</v>
      </c>
      <c r="D23" s="9">
        <f t="shared" si="8"/>
        <v>42</v>
      </c>
      <c r="E23" s="10">
        <f t="shared" si="3"/>
        <v>100</v>
      </c>
      <c r="F23" s="9">
        <v>27</v>
      </c>
      <c r="G23" s="26">
        <f t="shared" si="0"/>
        <v>64.285714285714292</v>
      </c>
      <c r="H23" s="9">
        <v>15</v>
      </c>
      <c r="I23" s="26">
        <f t="shared" si="5"/>
        <v>35.714285714285715</v>
      </c>
      <c r="J23" s="11">
        <f t="shared" si="6"/>
        <v>38335000</v>
      </c>
      <c r="K23" s="10">
        <f t="shared" si="6"/>
        <v>100</v>
      </c>
      <c r="L23" s="11">
        <v>28455000</v>
      </c>
      <c r="M23" s="26">
        <f t="shared" si="2"/>
        <v>74.227207512716845</v>
      </c>
      <c r="N23" s="11">
        <v>9880000</v>
      </c>
      <c r="O23" s="26">
        <f t="shared" si="7"/>
        <v>25.772792487283162</v>
      </c>
    </row>
    <row r="24" spans="1:15">
      <c r="A24" s="54" t="s">
        <v>41</v>
      </c>
      <c r="B24" s="54"/>
      <c r="C24" s="12" t="s">
        <v>42</v>
      </c>
      <c r="D24" s="9">
        <f t="shared" si="8"/>
        <v>8</v>
      </c>
      <c r="E24" s="10">
        <f t="shared" si="3"/>
        <v>100</v>
      </c>
      <c r="F24" s="9">
        <v>5</v>
      </c>
      <c r="G24" s="26">
        <f t="shared" si="0"/>
        <v>62.5</v>
      </c>
      <c r="H24" s="9">
        <v>3</v>
      </c>
      <c r="I24" s="26">
        <f t="shared" si="5"/>
        <v>37.5</v>
      </c>
      <c r="J24" s="11">
        <f t="shared" si="6"/>
        <v>6370000</v>
      </c>
      <c r="K24" s="10">
        <f t="shared" si="6"/>
        <v>100</v>
      </c>
      <c r="L24" s="11">
        <v>4010000</v>
      </c>
      <c r="M24" s="26">
        <f t="shared" si="2"/>
        <v>62.951334379905809</v>
      </c>
      <c r="N24" s="11">
        <v>2360000</v>
      </c>
      <c r="O24" s="26">
        <f t="shared" si="7"/>
        <v>37.048665620094191</v>
      </c>
    </row>
    <row r="25" spans="1:15">
      <c r="A25" s="54" t="s">
        <v>43</v>
      </c>
      <c r="B25" s="54"/>
      <c r="C25" s="12" t="s">
        <v>44</v>
      </c>
      <c r="D25" s="9">
        <f t="shared" si="8"/>
        <v>19</v>
      </c>
      <c r="E25" s="10">
        <f t="shared" si="3"/>
        <v>100</v>
      </c>
      <c r="F25" s="9">
        <v>15</v>
      </c>
      <c r="G25" s="26">
        <f t="shared" si="0"/>
        <v>78.94736842105263</v>
      </c>
      <c r="H25" s="9">
        <v>4</v>
      </c>
      <c r="I25" s="26">
        <f t="shared" si="5"/>
        <v>21.052631578947366</v>
      </c>
      <c r="J25" s="11">
        <f t="shared" si="6"/>
        <v>35658000</v>
      </c>
      <c r="K25" s="10">
        <f t="shared" si="6"/>
        <v>100.00000000000001</v>
      </c>
      <c r="L25" s="11">
        <v>31648000</v>
      </c>
      <c r="M25" s="26">
        <f t="shared" si="2"/>
        <v>88.754276740142473</v>
      </c>
      <c r="N25" s="11">
        <v>4010000</v>
      </c>
      <c r="O25" s="26">
        <f t="shared" si="7"/>
        <v>11.245723259857536</v>
      </c>
    </row>
    <row r="26" spans="1:15">
      <c r="A26" s="54" t="s">
        <v>45</v>
      </c>
      <c r="B26" s="54"/>
      <c r="C26" s="12" t="s">
        <v>46</v>
      </c>
      <c r="D26" s="9">
        <f t="shared" si="8"/>
        <v>11</v>
      </c>
      <c r="E26" s="10">
        <f t="shared" si="3"/>
        <v>100</v>
      </c>
      <c r="F26" s="9">
        <v>10</v>
      </c>
      <c r="G26" s="26">
        <f t="shared" si="0"/>
        <v>90.909090909090907</v>
      </c>
      <c r="H26" s="9">
        <v>1</v>
      </c>
      <c r="I26" s="26">
        <f t="shared" si="5"/>
        <v>9.0909090909090917</v>
      </c>
      <c r="J26" s="11">
        <f t="shared" si="6"/>
        <v>71000000</v>
      </c>
      <c r="K26" s="10">
        <f t="shared" si="6"/>
        <v>100</v>
      </c>
      <c r="L26" s="11">
        <v>68000000</v>
      </c>
      <c r="M26" s="26">
        <f t="shared" si="2"/>
        <v>95.774647887323937</v>
      </c>
      <c r="N26" s="11">
        <v>3000000</v>
      </c>
      <c r="O26" s="26">
        <f t="shared" si="7"/>
        <v>4.225352112676056</v>
      </c>
    </row>
    <row r="27" spans="1:15">
      <c r="A27" s="54" t="s">
        <v>47</v>
      </c>
      <c r="B27" s="54"/>
      <c r="C27" s="12" t="s">
        <v>48</v>
      </c>
      <c r="D27" s="9">
        <f t="shared" si="8"/>
        <v>20</v>
      </c>
      <c r="E27" s="10">
        <f t="shared" si="3"/>
        <v>100</v>
      </c>
      <c r="F27" s="9">
        <v>11</v>
      </c>
      <c r="G27" s="26">
        <f t="shared" si="0"/>
        <v>55.000000000000007</v>
      </c>
      <c r="H27" s="9">
        <v>9</v>
      </c>
      <c r="I27" s="26">
        <f t="shared" si="5"/>
        <v>45</v>
      </c>
      <c r="J27" s="11">
        <f t="shared" si="6"/>
        <v>19010000</v>
      </c>
      <c r="K27" s="10">
        <f t="shared" si="6"/>
        <v>100</v>
      </c>
      <c r="L27" s="11">
        <v>11600000</v>
      </c>
      <c r="M27" s="26">
        <f t="shared" si="2"/>
        <v>61.020515518148343</v>
      </c>
      <c r="N27" s="11">
        <v>7410000</v>
      </c>
      <c r="O27" s="26">
        <f t="shared" si="7"/>
        <v>38.979484481851657</v>
      </c>
    </row>
    <row r="28" spans="1:15">
      <c r="A28" s="54" t="s">
        <v>49</v>
      </c>
      <c r="B28" s="54"/>
      <c r="C28" s="12" t="s">
        <v>50</v>
      </c>
      <c r="D28" s="9">
        <f t="shared" si="8"/>
        <v>64</v>
      </c>
      <c r="E28" s="10">
        <f t="shared" si="3"/>
        <v>100</v>
      </c>
      <c r="F28" s="9">
        <v>42</v>
      </c>
      <c r="G28" s="26">
        <f t="shared" si="0"/>
        <v>65.625</v>
      </c>
      <c r="H28" s="9">
        <v>22</v>
      </c>
      <c r="I28" s="26">
        <f t="shared" si="5"/>
        <v>34.375</v>
      </c>
      <c r="J28" s="11">
        <f t="shared" si="6"/>
        <v>95930000</v>
      </c>
      <c r="K28" s="10">
        <f t="shared" si="6"/>
        <v>100</v>
      </c>
      <c r="L28" s="11">
        <v>63510000</v>
      </c>
      <c r="M28" s="26">
        <f t="shared" si="2"/>
        <v>66.204524132179714</v>
      </c>
      <c r="N28" s="11">
        <v>32420000</v>
      </c>
      <c r="O28" s="26">
        <f t="shared" si="7"/>
        <v>33.795475867820286</v>
      </c>
    </row>
    <row r="29" spans="1:15">
      <c r="A29" s="54" t="s">
        <v>51</v>
      </c>
      <c r="B29" s="54"/>
      <c r="C29" s="12" t="s">
        <v>52</v>
      </c>
      <c r="D29" s="9">
        <f t="shared" si="8"/>
        <v>26</v>
      </c>
      <c r="E29" s="10">
        <f t="shared" si="3"/>
        <v>100</v>
      </c>
      <c r="F29" s="9">
        <v>18</v>
      </c>
      <c r="G29" s="26">
        <f t="shared" si="0"/>
        <v>69.230769230769226</v>
      </c>
      <c r="H29" s="9">
        <v>8</v>
      </c>
      <c r="I29" s="26">
        <f t="shared" si="5"/>
        <v>30.76923076923077</v>
      </c>
      <c r="J29" s="11">
        <f t="shared" si="6"/>
        <v>93707000</v>
      </c>
      <c r="K29" s="10">
        <f t="shared" si="6"/>
        <v>100</v>
      </c>
      <c r="L29" s="11">
        <v>71655000</v>
      </c>
      <c r="M29" s="26">
        <f t="shared" si="2"/>
        <v>76.467072897435628</v>
      </c>
      <c r="N29" s="11">
        <v>22052000</v>
      </c>
      <c r="O29" s="26">
        <f t="shared" si="7"/>
        <v>23.532927102564376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99.999999999999986</v>
      </c>
      <c r="F30" s="9">
        <f>F31+F32</f>
        <v>4</v>
      </c>
      <c r="G30" s="26">
        <f t="shared" si="0"/>
        <v>66.666666666666657</v>
      </c>
      <c r="H30" s="9">
        <f>H31+H32</f>
        <v>2</v>
      </c>
      <c r="I30" s="26">
        <f t="shared" si="5"/>
        <v>33.333333333333329</v>
      </c>
      <c r="J30" s="11">
        <f t="shared" si="6"/>
        <v>21600000</v>
      </c>
      <c r="K30" s="10">
        <f t="shared" si="6"/>
        <v>100</v>
      </c>
      <c r="L30" s="11">
        <f>L31+L32</f>
        <v>11550000</v>
      </c>
      <c r="M30" s="26">
        <f t="shared" si="2"/>
        <v>53.472222222222221</v>
      </c>
      <c r="N30" s="11">
        <f>N31+N32</f>
        <v>10050000</v>
      </c>
      <c r="O30" s="26">
        <f t="shared" si="7"/>
        <v>46.527777777777779</v>
      </c>
    </row>
    <row r="31" spans="1:15">
      <c r="A31" s="68" t="s">
        <v>55</v>
      </c>
      <c r="B31" s="68"/>
      <c r="C31" s="13" t="s">
        <v>56</v>
      </c>
      <c r="D31" s="9">
        <f t="shared" si="8"/>
        <v>6</v>
      </c>
      <c r="E31" s="10">
        <f t="shared" si="3"/>
        <v>99.999999999999986</v>
      </c>
      <c r="F31" s="9">
        <v>4</v>
      </c>
      <c r="G31" s="26">
        <f t="shared" si="0"/>
        <v>66.666666666666657</v>
      </c>
      <c r="H31" s="9">
        <v>2</v>
      </c>
      <c r="I31" s="26">
        <f t="shared" si="5"/>
        <v>33.333333333333329</v>
      </c>
      <c r="J31" s="11">
        <f t="shared" si="6"/>
        <v>21600000</v>
      </c>
      <c r="K31" s="10">
        <f t="shared" si="6"/>
        <v>100</v>
      </c>
      <c r="L31" s="11">
        <v>11550000</v>
      </c>
      <c r="M31" s="26">
        <f t="shared" si="2"/>
        <v>53.472222222222221</v>
      </c>
      <c r="N31" s="9">
        <v>10050000</v>
      </c>
      <c r="O31" s="26">
        <f t="shared" si="7"/>
        <v>46.527777777777779</v>
      </c>
    </row>
    <row r="32" spans="1:15">
      <c r="A32" s="75" t="s">
        <v>57</v>
      </c>
      <c r="B32" s="75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7C85-E956-460D-98FA-A2FC9268554E}">
  <dimension ref="A1:P44"/>
  <sheetViews>
    <sheetView zoomScale="80" zoomScaleNormal="80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28.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3591</v>
      </c>
      <c r="E8" s="10">
        <v>100</v>
      </c>
      <c r="F8" s="9">
        <v>2265</v>
      </c>
      <c r="G8" s="26">
        <v>63.07</v>
      </c>
      <c r="H8" s="9">
        <v>1326</v>
      </c>
      <c r="I8" s="43">
        <v>36.93</v>
      </c>
      <c r="J8" s="11">
        <v>13189120310</v>
      </c>
      <c r="K8" s="10">
        <v>100</v>
      </c>
      <c r="L8" s="11">
        <v>9829482369</v>
      </c>
      <c r="M8" s="26">
        <v>74.53</v>
      </c>
      <c r="N8" s="11">
        <v>3359637941</v>
      </c>
      <c r="O8" s="31">
        <v>25.47</v>
      </c>
    </row>
    <row r="9" spans="1:15">
      <c r="A9" s="46" t="s">
        <v>11</v>
      </c>
      <c r="B9" s="47"/>
      <c r="C9" s="12" t="s">
        <v>12</v>
      </c>
      <c r="D9" s="9">
        <v>3582</v>
      </c>
      <c r="E9" s="10">
        <v>100</v>
      </c>
      <c r="F9" s="9">
        <v>2258</v>
      </c>
      <c r="G9" s="26">
        <v>63.04</v>
      </c>
      <c r="H9" s="9">
        <v>1324</v>
      </c>
      <c r="I9" s="40">
        <v>36.96</v>
      </c>
      <c r="J9" s="11">
        <v>13161820310</v>
      </c>
      <c r="K9" s="10">
        <v>100</v>
      </c>
      <c r="L9" s="11">
        <v>9808782369</v>
      </c>
      <c r="M9" s="26">
        <v>74.52</v>
      </c>
      <c r="N9" s="11">
        <v>3353037941</v>
      </c>
      <c r="O9" s="31">
        <v>25.48</v>
      </c>
    </row>
    <row r="10" spans="1:15">
      <c r="A10" s="53" t="s">
        <v>13</v>
      </c>
      <c r="B10" s="54"/>
      <c r="C10" s="12" t="s">
        <v>14</v>
      </c>
      <c r="D10" s="9">
        <v>623</v>
      </c>
      <c r="E10" s="10">
        <v>100</v>
      </c>
      <c r="F10" s="9">
        <v>407</v>
      </c>
      <c r="G10" s="26">
        <v>65.33</v>
      </c>
      <c r="H10" s="9">
        <v>216</v>
      </c>
      <c r="I10" s="40">
        <v>34.67</v>
      </c>
      <c r="J10" s="11">
        <v>1351937278</v>
      </c>
      <c r="K10" s="10">
        <v>100</v>
      </c>
      <c r="L10" s="11">
        <v>956397278</v>
      </c>
      <c r="M10" s="26">
        <v>70.739999999999995</v>
      </c>
      <c r="N10" s="11">
        <v>395540000</v>
      </c>
      <c r="O10" s="31">
        <v>29.26</v>
      </c>
    </row>
    <row r="11" spans="1:15">
      <c r="A11" s="53" t="s">
        <v>15</v>
      </c>
      <c r="B11" s="54"/>
      <c r="C11" s="12" t="s">
        <v>16</v>
      </c>
      <c r="D11" s="9">
        <v>855</v>
      </c>
      <c r="E11" s="10">
        <v>100</v>
      </c>
      <c r="F11" s="9">
        <v>521</v>
      </c>
      <c r="G11" s="26">
        <v>60.94</v>
      </c>
      <c r="H11" s="9">
        <v>334</v>
      </c>
      <c r="I11" s="40">
        <v>39.06</v>
      </c>
      <c r="J11" s="11">
        <v>6259098670</v>
      </c>
      <c r="K11" s="10">
        <v>100</v>
      </c>
      <c r="L11" s="11">
        <v>5116851621</v>
      </c>
      <c r="M11" s="26">
        <v>81.75</v>
      </c>
      <c r="N11" s="11">
        <v>1142247049</v>
      </c>
      <c r="O11" s="31">
        <v>18.25</v>
      </c>
    </row>
    <row r="12" spans="1:15">
      <c r="A12" s="53" t="s">
        <v>17</v>
      </c>
      <c r="B12" s="54"/>
      <c r="C12" s="12" t="s">
        <v>18</v>
      </c>
      <c r="D12" s="9">
        <v>376</v>
      </c>
      <c r="E12" s="10">
        <v>100</v>
      </c>
      <c r="F12" s="9">
        <v>228</v>
      </c>
      <c r="G12" s="26">
        <v>60.64</v>
      </c>
      <c r="H12" s="9">
        <v>148</v>
      </c>
      <c r="I12" s="40">
        <v>39.36</v>
      </c>
      <c r="J12" s="11">
        <v>1061932860</v>
      </c>
      <c r="K12" s="10">
        <v>100</v>
      </c>
      <c r="L12" s="11">
        <v>875884860</v>
      </c>
      <c r="M12" s="26">
        <v>82.48</v>
      </c>
      <c r="N12" s="11">
        <v>186048000</v>
      </c>
      <c r="O12" s="31">
        <v>17.52</v>
      </c>
    </row>
    <row r="13" spans="1:15">
      <c r="A13" s="53" t="s">
        <v>19</v>
      </c>
      <c r="B13" s="54"/>
      <c r="C13" s="12" t="s">
        <v>20</v>
      </c>
      <c r="D13" s="9">
        <v>609</v>
      </c>
      <c r="E13" s="10">
        <v>100</v>
      </c>
      <c r="F13" s="9">
        <v>393</v>
      </c>
      <c r="G13" s="26">
        <v>64.53</v>
      </c>
      <c r="H13" s="9">
        <v>216</v>
      </c>
      <c r="I13" s="40">
        <v>35.47</v>
      </c>
      <c r="J13" s="11">
        <v>2002032776</v>
      </c>
      <c r="K13" s="10">
        <v>100</v>
      </c>
      <c r="L13" s="11">
        <v>1186278488</v>
      </c>
      <c r="M13" s="26">
        <v>59.25</v>
      </c>
      <c r="N13" s="11">
        <v>815754288</v>
      </c>
      <c r="O13" s="31">
        <v>40.75</v>
      </c>
    </row>
    <row r="14" spans="1:15">
      <c r="A14" s="53" t="s">
        <v>21</v>
      </c>
      <c r="B14" s="54"/>
      <c r="C14" s="12" t="s">
        <v>22</v>
      </c>
      <c r="D14" s="9">
        <v>225</v>
      </c>
      <c r="E14" s="10">
        <v>100</v>
      </c>
      <c r="F14" s="9">
        <v>137</v>
      </c>
      <c r="G14" s="26">
        <v>60.89</v>
      </c>
      <c r="H14" s="9">
        <v>88</v>
      </c>
      <c r="I14" s="40">
        <v>39.11</v>
      </c>
      <c r="J14" s="11">
        <v>485776600</v>
      </c>
      <c r="K14" s="10">
        <v>100</v>
      </c>
      <c r="L14" s="11">
        <v>365201000</v>
      </c>
      <c r="M14" s="26">
        <v>75.180000000000007</v>
      </c>
      <c r="N14" s="11">
        <v>120575600</v>
      </c>
      <c r="O14" s="31">
        <v>24.82</v>
      </c>
    </row>
    <row r="15" spans="1:15">
      <c r="A15" s="46" t="s">
        <v>23</v>
      </c>
      <c r="B15" s="47"/>
      <c r="C15" s="12" t="s">
        <v>24</v>
      </c>
      <c r="D15" s="9">
        <v>351</v>
      </c>
      <c r="E15" s="10">
        <v>100</v>
      </c>
      <c r="F15" s="9">
        <v>213</v>
      </c>
      <c r="G15" s="26">
        <v>60.68</v>
      </c>
      <c r="H15" s="9">
        <v>138</v>
      </c>
      <c r="I15" s="40">
        <v>39.32</v>
      </c>
      <c r="J15" s="11">
        <v>645093281</v>
      </c>
      <c r="K15" s="10">
        <v>100</v>
      </c>
      <c r="L15" s="11">
        <v>387804393</v>
      </c>
      <c r="M15" s="26">
        <v>60.12</v>
      </c>
      <c r="N15" s="11">
        <v>257288888</v>
      </c>
      <c r="O15" s="31">
        <v>39.880000000000003</v>
      </c>
    </row>
    <row r="16" spans="1:15">
      <c r="A16" s="53" t="s">
        <v>25</v>
      </c>
      <c r="B16" s="54"/>
      <c r="C16" s="12" t="s">
        <v>26</v>
      </c>
      <c r="D16" s="9">
        <v>42</v>
      </c>
      <c r="E16" s="10">
        <v>100</v>
      </c>
      <c r="F16" s="9">
        <v>28</v>
      </c>
      <c r="G16" s="26">
        <v>66.67</v>
      </c>
      <c r="H16" s="9">
        <v>14</v>
      </c>
      <c r="I16" s="40">
        <v>33.33</v>
      </c>
      <c r="J16" s="11">
        <v>108868000</v>
      </c>
      <c r="K16" s="10">
        <v>100</v>
      </c>
      <c r="L16" s="11">
        <v>82440000</v>
      </c>
      <c r="M16" s="26">
        <v>75.72</v>
      </c>
      <c r="N16" s="11">
        <v>26428000</v>
      </c>
      <c r="O16" s="31">
        <v>24.28</v>
      </c>
    </row>
    <row r="17" spans="1:15">
      <c r="A17" s="53" t="s">
        <v>27</v>
      </c>
      <c r="B17" s="54"/>
      <c r="C17" s="12" t="s">
        <v>28</v>
      </c>
      <c r="D17" s="9">
        <v>70</v>
      </c>
      <c r="E17" s="10">
        <v>100</v>
      </c>
      <c r="F17" s="9">
        <v>45</v>
      </c>
      <c r="G17" s="26">
        <v>64.290000000000006</v>
      </c>
      <c r="H17" s="9">
        <v>25</v>
      </c>
      <c r="I17" s="40">
        <v>35.71</v>
      </c>
      <c r="J17" s="11">
        <v>232079729</v>
      </c>
      <c r="K17" s="10">
        <v>100</v>
      </c>
      <c r="L17" s="11">
        <v>134369729</v>
      </c>
      <c r="M17" s="26">
        <v>57.9</v>
      </c>
      <c r="N17" s="11">
        <v>97710000</v>
      </c>
      <c r="O17" s="31">
        <v>42.1</v>
      </c>
    </row>
    <row r="18" spans="1:15">
      <c r="A18" s="53" t="s">
        <v>29</v>
      </c>
      <c r="B18" s="54"/>
      <c r="C18" s="12" t="s">
        <v>30</v>
      </c>
      <c r="D18" s="9">
        <v>36</v>
      </c>
      <c r="E18" s="10">
        <v>100</v>
      </c>
      <c r="F18" s="9">
        <v>25</v>
      </c>
      <c r="G18" s="26">
        <v>69.44</v>
      </c>
      <c r="H18" s="9">
        <v>11</v>
      </c>
      <c r="I18" s="40">
        <v>30.56</v>
      </c>
      <c r="J18" s="11">
        <v>99805000</v>
      </c>
      <c r="K18" s="10">
        <v>100</v>
      </c>
      <c r="L18" s="11">
        <v>90505000</v>
      </c>
      <c r="M18" s="26">
        <v>90.68</v>
      </c>
      <c r="N18" s="11">
        <v>9300000</v>
      </c>
      <c r="O18" s="31">
        <v>9.32</v>
      </c>
    </row>
    <row r="19" spans="1:15">
      <c r="A19" s="53" t="s">
        <v>31</v>
      </c>
      <c r="B19" s="54"/>
      <c r="C19" s="12" t="s">
        <v>32</v>
      </c>
      <c r="D19" s="9">
        <v>97</v>
      </c>
      <c r="E19" s="10">
        <v>100</v>
      </c>
      <c r="F19" s="9">
        <v>69</v>
      </c>
      <c r="G19" s="26">
        <v>71.13</v>
      </c>
      <c r="H19" s="9">
        <v>28</v>
      </c>
      <c r="I19" s="40">
        <v>28.87</v>
      </c>
      <c r="J19" s="11">
        <v>284257116</v>
      </c>
      <c r="K19" s="10">
        <v>100</v>
      </c>
      <c r="L19" s="11">
        <v>195671000</v>
      </c>
      <c r="M19" s="26">
        <v>68.84</v>
      </c>
      <c r="N19" s="11">
        <v>88586116</v>
      </c>
      <c r="O19" s="31">
        <v>31.16</v>
      </c>
    </row>
    <row r="20" spans="1:15">
      <c r="A20" s="53" t="s">
        <v>33</v>
      </c>
      <c r="B20" s="54"/>
      <c r="C20" s="12" t="s">
        <v>34</v>
      </c>
      <c r="D20" s="9">
        <v>33</v>
      </c>
      <c r="E20" s="10">
        <v>100</v>
      </c>
      <c r="F20" s="9">
        <v>18</v>
      </c>
      <c r="G20" s="26">
        <v>54.55</v>
      </c>
      <c r="H20" s="9">
        <v>15</v>
      </c>
      <c r="I20" s="40">
        <v>45.45</v>
      </c>
      <c r="J20" s="11">
        <v>65680000</v>
      </c>
      <c r="K20" s="10">
        <v>100</v>
      </c>
      <c r="L20" s="11">
        <v>44580000</v>
      </c>
      <c r="M20" s="26">
        <v>67.87</v>
      </c>
      <c r="N20" s="11">
        <v>21100000</v>
      </c>
      <c r="O20" s="31">
        <v>32.130000000000003</v>
      </c>
    </row>
    <row r="21" spans="1:15">
      <c r="A21" s="53" t="s">
        <v>35</v>
      </c>
      <c r="B21" s="54"/>
      <c r="C21" s="12" t="s">
        <v>36</v>
      </c>
      <c r="D21" s="9">
        <v>34</v>
      </c>
      <c r="E21" s="10">
        <v>100</v>
      </c>
      <c r="F21" s="9">
        <v>24</v>
      </c>
      <c r="G21" s="26">
        <v>70.59</v>
      </c>
      <c r="H21" s="9">
        <v>10</v>
      </c>
      <c r="I21" s="40">
        <v>29.41</v>
      </c>
      <c r="J21" s="11">
        <v>58900000</v>
      </c>
      <c r="K21" s="10">
        <v>100</v>
      </c>
      <c r="L21" s="11">
        <v>47800000</v>
      </c>
      <c r="M21" s="26">
        <v>81.150000000000006</v>
      </c>
      <c r="N21" s="11">
        <v>11100000</v>
      </c>
      <c r="O21" s="31">
        <v>18.850000000000001</v>
      </c>
    </row>
    <row r="22" spans="1:15">
      <c r="A22" s="53" t="s">
        <v>37</v>
      </c>
      <c r="B22" s="54"/>
      <c r="C22" s="12" t="s">
        <v>38</v>
      </c>
      <c r="D22" s="9">
        <v>22</v>
      </c>
      <c r="E22" s="10">
        <v>100</v>
      </c>
      <c r="F22" s="9">
        <v>12</v>
      </c>
      <c r="G22" s="26">
        <v>54.55</v>
      </c>
      <c r="H22" s="9">
        <v>10</v>
      </c>
      <c r="I22" s="40">
        <v>45.45</v>
      </c>
      <c r="J22" s="11">
        <v>36000000</v>
      </c>
      <c r="K22" s="10">
        <v>100</v>
      </c>
      <c r="L22" s="11">
        <v>17300000</v>
      </c>
      <c r="M22" s="26">
        <v>48.06</v>
      </c>
      <c r="N22" s="11">
        <v>18700000</v>
      </c>
      <c r="O22" s="31">
        <v>51.94</v>
      </c>
    </row>
    <row r="23" spans="1:15">
      <c r="A23" s="53" t="s">
        <v>39</v>
      </c>
      <c r="B23" s="54"/>
      <c r="C23" s="12" t="s">
        <v>40</v>
      </c>
      <c r="D23" s="9">
        <v>45</v>
      </c>
      <c r="E23" s="10">
        <v>100</v>
      </c>
      <c r="F23" s="9">
        <v>27</v>
      </c>
      <c r="G23" s="26">
        <v>60</v>
      </c>
      <c r="H23" s="9">
        <v>18</v>
      </c>
      <c r="I23" s="40">
        <v>40</v>
      </c>
      <c r="J23" s="11">
        <v>74650000</v>
      </c>
      <c r="K23" s="10">
        <v>100</v>
      </c>
      <c r="L23" s="11">
        <v>40000000</v>
      </c>
      <c r="M23" s="26">
        <v>53.58</v>
      </c>
      <c r="N23" s="11">
        <v>34650000</v>
      </c>
      <c r="O23" s="31">
        <v>46.42</v>
      </c>
    </row>
    <row r="24" spans="1:15">
      <c r="A24" s="53" t="s">
        <v>41</v>
      </c>
      <c r="B24" s="54"/>
      <c r="C24" s="12" t="s">
        <v>42</v>
      </c>
      <c r="D24" s="9">
        <v>12</v>
      </c>
      <c r="E24" s="10">
        <v>100</v>
      </c>
      <c r="F24" s="9">
        <v>8</v>
      </c>
      <c r="G24" s="26">
        <v>66.67</v>
      </c>
      <c r="H24" s="9">
        <v>4</v>
      </c>
      <c r="I24" s="40">
        <v>33.33</v>
      </c>
      <c r="J24" s="11">
        <v>8450000</v>
      </c>
      <c r="K24" s="10">
        <v>100</v>
      </c>
      <c r="L24" s="11">
        <v>3250000</v>
      </c>
      <c r="M24" s="26">
        <v>38.46</v>
      </c>
      <c r="N24" s="11">
        <v>5200000</v>
      </c>
      <c r="O24" s="31">
        <v>61.54</v>
      </c>
    </row>
    <row r="25" spans="1:15">
      <c r="A25" s="53" t="s">
        <v>43</v>
      </c>
      <c r="B25" s="54"/>
      <c r="C25" s="12" t="s">
        <v>44</v>
      </c>
      <c r="D25" s="9">
        <v>27</v>
      </c>
      <c r="E25" s="10">
        <v>100</v>
      </c>
      <c r="F25" s="9">
        <v>18</v>
      </c>
      <c r="G25" s="26">
        <v>66.67</v>
      </c>
      <c r="H25" s="9">
        <v>9</v>
      </c>
      <c r="I25" s="40">
        <v>33.33</v>
      </c>
      <c r="J25" s="11">
        <v>67730000</v>
      </c>
      <c r="K25" s="10">
        <v>100</v>
      </c>
      <c r="L25" s="11">
        <v>60030000</v>
      </c>
      <c r="M25" s="26">
        <v>88.63</v>
      </c>
      <c r="N25" s="11">
        <v>7700000</v>
      </c>
      <c r="O25" s="31">
        <v>11.37</v>
      </c>
    </row>
    <row r="26" spans="1:15">
      <c r="A26" s="53" t="s">
        <v>45</v>
      </c>
      <c r="B26" s="54"/>
      <c r="C26" s="12" t="s">
        <v>46</v>
      </c>
      <c r="D26" s="9">
        <v>5</v>
      </c>
      <c r="E26" s="10">
        <v>100</v>
      </c>
      <c r="F26" s="9">
        <v>1</v>
      </c>
      <c r="G26" s="26">
        <v>20</v>
      </c>
      <c r="H26" s="9">
        <v>4</v>
      </c>
      <c r="I26" s="40">
        <v>80</v>
      </c>
      <c r="J26" s="11">
        <v>3850000</v>
      </c>
      <c r="K26" s="10">
        <v>100</v>
      </c>
      <c r="L26" s="11">
        <v>350000</v>
      </c>
      <c r="M26" s="26">
        <v>9.09</v>
      </c>
      <c r="N26" s="11">
        <v>3500000</v>
      </c>
      <c r="O26" s="31">
        <v>90.91</v>
      </c>
    </row>
    <row r="27" spans="1:15">
      <c r="A27" s="53" t="s">
        <v>47</v>
      </c>
      <c r="B27" s="54"/>
      <c r="C27" s="12" t="s">
        <v>48</v>
      </c>
      <c r="D27" s="9">
        <v>24</v>
      </c>
      <c r="E27" s="10">
        <v>100</v>
      </c>
      <c r="F27" s="9">
        <v>20</v>
      </c>
      <c r="G27" s="26">
        <v>83.33</v>
      </c>
      <c r="H27" s="9">
        <v>4</v>
      </c>
      <c r="I27" s="40">
        <v>16.670000000000002</v>
      </c>
      <c r="J27" s="11">
        <v>39410000</v>
      </c>
      <c r="K27" s="10">
        <v>100</v>
      </c>
      <c r="L27" s="11">
        <v>31750000</v>
      </c>
      <c r="M27" s="26">
        <v>80.56</v>
      </c>
      <c r="N27" s="11">
        <v>7660000</v>
      </c>
      <c r="O27" s="31">
        <v>19.440000000000001</v>
      </c>
    </row>
    <row r="28" spans="1:15">
      <c r="A28" s="53" t="s">
        <v>49</v>
      </c>
      <c r="B28" s="54"/>
      <c r="C28" s="12" t="s">
        <v>50</v>
      </c>
      <c r="D28" s="9">
        <v>70</v>
      </c>
      <c r="E28" s="10">
        <v>100</v>
      </c>
      <c r="F28" s="9">
        <v>43</v>
      </c>
      <c r="G28" s="26">
        <v>61.43</v>
      </c>
      <c r="H28" s="9">
        <v>27</v>
      </c>
      <c r="I28" s="40">
        <v>38.57</v>
      </c>
      <c r="J28" s="11">
        <v>201429000</v>
      </c>
      <c r="K28" s="10">
        <v>100</v>
      </c>
      <c r="L28" s="11">
        <v>100129000</v>
      </c>
      <c r="M28" s="26">
        <v>49.71</v>
      </c>
      <c r="N28" s="11">
        <v>101300000</v>
      </c>
      <c r="O28" s="31">
        <v>50.29</v>
      </c>
    </row>
    <row r="29" spans="1:15">
      <c r="A29" s="53" t="s">
        <v>51</v>
      </c>
      <c r="B29" s="54"/>
      <c r="C29" s="12" t="s">
        <v>52</v>
      </c>
      <c r="D29" s="9">
        <v>26</v>
      </c>
      <c r="E29" s="10">
        <v>100</v>
      </c>
      <c r="F29" s="9">
        <v>21</v>
      </c>
      <c r="G29" s="26">
        <v>80.77</v>
      </c>
      <c r="H29" s="9">
        <v>5</v>
      </c>
      <c r="I29" s="40">
        <v>19.23</v>
      </c>
      <c r="J29" s="11">
        <v>74840000</v>
      </c>
      <c r="K29" s="10">
        <v>100</v>
      </c>
      <c r="L29" s="11">
        <v>72190000</v>
      </c>
      <c r="M29" s="26">
        <v>96.46</v>
      </c>
      <c r="N29" s="11">
        <v>2650000</v>
      </c>
      <c r="O29" s="31">
        <v>3.54</v>
      </c>
    </row>
    <row r="30" spans="1:15">
      <c r="A30" s="46" t="s">
        <v>53</v>
      </c>
      <c r="B30" s="47"/>
      <c r="C30" s="12" t="s">
        <v>54</v>
      </c>
      <c r="D30" s="9">
        <v>9</v>
      </c>
      <c r="E30" s="10">
        <v>100</v>
      </c>
      <c r="F30" s="9">
        <v>7</v>
      </c>
      <c r="G30" s="26">
        <v>77.78</v>
      </c>
      <c r="H30" s="9">
        <v>2</v>
      </c>
      <c r="I30" s="40">
        <v>22.22</v>
      </c>
      <c r="J30" s="11">
        <v>27300000</v>
      </c>
      <c r="K30" s="10">
        <v>100</v>
      </c>
      <c r="L30" s="11">
        <v>20700000</v>
      </c>
      <c r="M30" s="26">
        <v>75.819999999999993</v>
      </c>
      <c r="N30" s="11">
        <v>6600000</v>
      </c>
      <c r="O30" s="31">
        <v>24.18</v>
      </c>
    </row>
    <row r="31" spans="1:15">
      <c r="A31" s="67" t="s">
        <v>55</v>
      </c>
      <c r="B31" s="68"/>
      <c r="C31" s="13" t="s">
        <v>56</v>
      </c>
      <c r="D31" s="9">
        <v>8</v>
      </c>
      <c r="E31" s="10">
        <v>100</v>
      </c>
      <c r="F31" s="9">
        <v>6</v>
      </c>
      <c r="G31" s="26">
        <v>75</v>
      </c>
      <c r="H31" s="9">
        <v>2</v>
      </c>
      <c r="I31" s="40">
        <v>25</v>
      </c>
      <c r="J31" s="11">
        <v>26300000</v>
      </c>
      <c r="K31" s="10">
        <v>100</v>
      </c>
      <c r="L31" s="11">
        <v>19700000</v>
      </c>
      <c r="M31" s="26">
        <v>74.900000000000006</v>
      </c>
      <c r="N31" s="9">
        <v>6600000</v>
      </c>
      <c r="O31" s="31">
        <v>25.1</v>
      </c>
    </row>
    <row r="32" spans="1:15" ht="17.25" thickBot="1">
      <c r="A32" s="69" t="s">
        <v>57</v>
      </c>
      <c r="B32" s="70"/>
      <c r="C32" s="32" t="s">
        <v>58</v>
      </c>
      <c r="D32" s="33">
        <v>1</v>
      </c>
      <c r="E32" s="34">
        <v>100</v>
      </c>
      <c r="F32" s="33">
        <v>1</v>
      </c>
      <c r="G32" s="35">
        <v>100</v>
      </c>
      <c r="H32" s="33">
        <v>0</v>
      </c>
      <c r="I32" s="42">
        <v>0</v>
      </c>
      <c r="J32" s="37">
        <v>1000000</v>
      </c>
      <c r="K32" s="34">
        <v>100</v>
      </c>
      <c r="L32" s="37">
        <v>1000000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H6:I6"/>
    <mergeCell ref="A10:B10"/>
    <mergeCell ref="A8:B8"/>
    <mergeCell ref="A9:B9"/>
    <mergeCell ref="D6:E6"/>
    <mergeCell ref="F6:G6"/>
  </mergeCells>
  <phoneticPr fontId="18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B5E5-1D34-42C4-9C93-A55DC498B59C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4112</v>
      </c>
      <c r="E8" s="10">
        <f>G8+I8</f>
        <v>100</v>
      </c>
      <c r="F8" s="9">
        <f>F9+F30</f>
        <v>2692</v>
      </c>
      <c r="G8" s="26">
        <f t="shared" ref="G8:G32" si="0">F8/D8*100</f>
        <v>65.466926070038909</v>
      </c>
      <c r="H8" s="9">
        <f t="shared" ref="H8" si="1">H9+H30</f>
        <v>1420</v>
      </c>
      <c r="I8" s="26">
        <f>H8/D8*100</f>
        <v>34.533073929961091</v>
      </c>
      <c r="J8" s="11">
        <f>L8+N8</f>
        <v>36368500453</v>
      </c>
      <c r="K8" s="10">
        <f>M8+O8</f>
        <v>100</v>
      </c>
      <c r="L8" s="11">
        <f>L9+L30</f>
        <v>29520533152</v>
      </c>
      <c r="M8" s="26">
        <f t="shared" ref="M8:M32" si="2">L8/J8*100</f>
        <v>81.170608587918508</v>
      </c>
      <c r="N8" s="11">
        <f>N9+N30</f>
        <v>6847967301</v>
      </c>
      <c r="O8" s="26">
        <f>N8/J8*100</f>
        <v>18.829391412081488</v>
      </c>
    </row>
    <row r="9" spans="1:15">
      <c r="A9" s="47" t="s">
        <v>11</v>
      </c>
      <c r="B9" s="47"/>
      <c r="C9" s="12" t="s">
        <v>12</v>
      </c>
      <c r="D9" s="9">
        <f>SUM(D10:D29)</f>
        <v>4099</v>
      </c>
      <c r="E9" s="10">
        <f t="shared" ref="E9:E32" si="3">G9+I9</f>
        <v>100</v>
      </c>
      <c r="F9" s="9">
        <f t="shared" ref="F9:H9" si="4">SUM(F10:F29)</f>
        <v>2681</v>
      </c>
      <c r="G9" s="26">
        <f t="shared" si="0"/>
        <v>65.406196633325195</v>
      </c>
      <c r="H9" s="9">
        <f t="shared" si="4"/>
        <v>1418</v>
      </c>
      <c r="I9" s="26">
        <f t="shared" ref="I9:I32" si="5">H9/D9*100</f>
        <v>34.593803366674798</v>
      </c>
      <c r="J9" s="11">
        <f t="shared" ref="J9:K32" si="6">L9+N9</f>
        <v>36351100453</v>
      </c>
      <c r="K9" s="10">
        <f t="shared" si="6"/>
        <v>100</v>
      </c>
      <c r="L9" s="11">
        <f>SUM(L10:L29)</f>
        <v>29504633152</v>
      </c>
      <c r="M9" s="26">
        <f t="shared" si="2"/>
        <v>81.165722039551156</v>
      </c>
      <c r="N9" s="11">
        <f>SUM(N10:N29)</f>
        <v>6846467301</v>
      </c>
      <c r="O9" s="26">
        <f t="shared" ref="O9:O32" si="7">N9/J9*100</f>
        <v>18.834277960448848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795</v>
      </c>
      <c r="E10" s="10">
        <f t="shared" si="3"/>
        <v>100</v>
      </c>
      <c r="F10" s="9">
        <v>533</v>
      </c>
      <c r="G10" s="26">
        <f t="shared" si="0"/>
        <v>67.044025157232696</v>
      </c>
      <c r="H10" s="9">
        <v>262</v>
      </c>
      <c r="I10" s="26">
        <f t="shared" si="5"/>
        <v>32.955974842767297</v>
      </c>
      <c r="J10" s="11">
        <f t="shared" si="6"/>
        <v>4051392408</v>
      </c>
      <c r="K10" s="10">
        <f t="shared" si="6"/>
        <v>100</v>
      </c>
      <c r="L10" s="11">
        <v>2997502335</v>
      </c>
      <c r="M10" s="26">
        <f t="shared" si="2"/>
        <v>73.986966285493423</v>
      </c>
      <c r="N10" s="11">
        <v>1053890073</v>
      </c>
      <c r="O10" s="26">
        <f t="shared" si="7"/>
        <v>26.013033714506577</v>
      </c>
    </row>
    <row r="11" spans="1:15">
      <c r="A11" s="54" t="s">
        <v>15</v>
      </c>
      <c r="B11" s="54"/>
      <c r="C11" s="12" t="s">
        <v>16</v>
      </c>
      <c r="D11" s="9">
        <f t="shared" si="8"/>
        <v>1027</v>
      </c>
      <c r="E11" s="10">
        <f t="shared" si="3"/>
        <v>100</v>
      </c>
      <c r="F11" s="9">
        <v>694</v>
      </c>
      <c r="G11" s="26">
        <f t="shared" si="0"/>
        <v>67.57546251217137</v>
      </c>
      <c r="H11" s="9">
        <v>333</v>
      </c>
      <c r="I11" s="26">
        <f t="shared" si="5"/>
        <v>32.424537487828623</v>
      </c>
      <c r="J11" s="11">
        <f t="shared" si="6"/>
        <v>13502390522</v>
      </c>
      <c r="K11" s="10">
        <f t="shared" si="6"/>
        <v>100</v>
      </c>
      <c r="L11" s="11">
        <v>10701154942</v>
      </c>
      <c r="M11" s="26">
        <f t="shared" si="2"/>
        <v>79.253780466237941</v>
      </c>
      <c r="N11" s="11">
        <v>2801235580</v>
      </c>
      <c r="O11" s="26">
        <f t="shared" si="7"/>
        <v>20.746219533762051</v>
      </c>
    </row>
    <row r="12" spans="1:15">
      <c r="A12" s="54" t="s">
        <v>17</v>
      </c>
      <c r="B12" s="54"/>
      <c r="C12" s="12" t="s">
        <v>18</v>
      </c>
      <c r="D12" s="9">
        <f t="shared" si="8"/>
        <v>324</v>
      </c>
      <c r="E12" s="10">
        <f t="shared" si="3"/>
        <v>100</v>
      </c>
      <c r="F12" s="9">
        <v>195</v>
      </c>
      <c r="G12" s="26">
        <f t="shared" si="0"/>
        <v>60.185185185185183</v>
      </c>
      <c r="H12" s="9">
        <v>129</v>
      </c>
      <c r="I12" s="26">
        <f t="shared" si="5"/>
        <v>39.814814814814817</v>
      </c>
      <c r="J12" s="11">
        <f t="shared" si="6"/>
        <v>1923382300</v>
      </c>
      <c r="K12" s="10">
        <f t="shared" si="6"/>
        <v>99.999999999999986</v>
      </c>
      <c r="L12" s="11">
        <v>1473524160</v>
      </c>
      <c r="M12" s="26">
        <f t="shared" si="2"/>
        <v>76.61109078522766</v>
      </c>
      <c r="N12" s="11">
        <v>449858140</v>
      </c>
      <c r="O12" s="26">
        <f t="shared" si="7"/>
        <v>23.38890921477233</v>
      </c>
    </row>
    <row r="13" spans="1:15">
      <c r="A13" s="54" t="s">
        <v>19</v>
      </c>
      <c r="B13" s="54"/>
      <c r="C13" s="12" t="s">
        <v>20</v>
      </c>
      <c r="D13" s="9">
        <f t="shared" si="8"/>
        <v>662</v>
      </c>
      <c r="E13" s="10">
        <f t="shared" si="3"/>
        <v>100</v>
      </c>
      <c r="F13" s="9">
        <v>432</v>
      </c>
      <c r="G13" s="26">
        <f t="shared" si="0"/>
        <v>65.256797583081578</v>
      </c>
      <c r="H13" s="9">
        <v>230</v>
      </c>
      <c r="I13" s="26">
        <f t="shared" si="5"/>
        <v>34.743202416918429</v>
      </c>
      <c r="J13" s="11">
        <f t="shared" si="6"/>
        <v>2793232527</v>
      </c>
      <c r="K13" s="10">
        <f t="shared" si="6"/>
        <v>100</v>
      </c>
      <c r="L13" s="11">
        <v>1997053907</v>
      </c>
      <c r="M13" s="26">
        <f t="shared" si="2"/>
        <v>71.496156789527461</v>
      </c>
      <c r="N13" s="11">
        <v>796178620</v>
      </c>
      <c r="O13" s="26">
        <f t="shared" si="7"/>
        <v>28.503843210472539</v>
      </c>
    </row>
    <row r="14" spans="1:15">
      <c r="A14" s="54" t="s">
        <v>21</v>
      </c>
      <c r="B14" s="54"/>
      <c r="C14" s="12" t="s">
        <v>22</v>
      </c>
      <c r="D14" s="9">
        <f t="shared" si="8"/>
        <v>239</v>
      </c>
      <c r="E14" s="10">
        <f t="shared" si="3"/>
        <v>100</v>
      </c>
      <c r="F14" s="9">
        <v>150</v>
      </c>
      <c r="G14" s="26">
        <f t="shared" si="0"/>
        <v>62.761506276150627</v>
      </c>
      <c r="H14" s="9">
        <v>89</v>
      </c>
      <c r="I14" s="26">
        <f t="shared" si="5"/>
        <v>37.238493723849366</v>
      </c>
      <c r="J14" s="11">
        <f t="shared" si="6"/>
        <v>910363970</v>
      </c>
      <c r="K14" s="10">
        <f t="shared" si="6"/>
        <v>100</v>
      </c>
      <c r="L14" s="11">
        <v>707911870</v>
      </c>
      <c r="M14" s="26">
        <f t="shared" si="2"/>
        <v>77.761411185901835</v>
      </c>
      <c r="N14" s="11">
        <v>202452100</v>
      </c>
      <c r="O14" s="26">
        <f t="shared" si="7"/>
        <v>22.238588814098168</v>
      </c>
    </row>
    <row r="15" spans="1:15">
      <c r="A15" s="47" t="s">
        <v>23</v>
      </c>
      <c r="B15" s="47"/>
      <c r="C15" s="12" t="s">
        <v>24</v>
      </c>
      <c r="D15" s="9">
        <f t="shared" si="8"/>
        <v>443</v>
      </c>
      <c r="E15" s="10">
        <f t="shared" si="3"/>
        <v>100</v>
      </c>
      <c r="F15" s="9">
        <v>283</v>
      </c>
      <c r="G15" s="26">
        <f t="shared" si="0"/>
        <v>63.882618510158018</v>
      </c>
      <c r="H15" s="9">
        <v>160</v>
      </c>
      <c r="I15" s="26">
        <f t="shared" si="5"/>
        <v>36.117381489841989</v>
      </c>
      <c r="J15" s="11">
        <f t="shared" si="6"/>
        <v>2400322000</v>
      </c>
      <c r="K15" s="10">
        <f t="shared" si="6"/>
        <v>100.00000000000001</v>
      </c>
      <c r="L15" s="11">
        <v>2029696000</v>
      </c>
      <c r="M15" s="26">
        <f t="shared" si="2"/>
        <v>84.55932162434874</v>
      </c>
      <c r="N15" s="11">
        <v>370626000</v>
      </c>
      <c r="O15" s="26">
        <f t="shared" si="7"/>
        <v>15.440678375651268</v>
      </c>
    </row>
    <row r="16" spans="1:15">
      <c r="A16" s="54" t="s">
        <v>25</v>
      </c>
      <c r="B16" s="54"/>
      <c r="C16" s="12" t="s">
        <v>26</v>
      </c>
      <c r="D16" s="9">
        <f t="shared" si="8"/>
        <v>44</v>
      </c>
      <c r="E16" s="10">
        <f t="shared" si="3"/>
        <v>100</v>
      </c>
      <c r="F16" s="9">
        <v>27</v>
      </c>
      <c r="G16" s="26">
        <f t="shared" si="0"/>
        <v>61.363636363636367</v>
      </c>
      <c r="H16" s="9">
        <v>17</v>
      </c>
      <c r="I16" s="26">
        <f t="shared" si="5"/>
        <v>38.636363636363633</v>
      </c>
      <c r="J16" s="11">
        <f t="shared" si="6"/>
        <v>231910000</v>
      </c>
      <c r="K16" s="10">
        <f t="shared" si="6"/>
        <v>100</v>
      </c>
      <c r="L16" s="11">
        <v>205060000</v>
      </c>
      <c r="M16" s="26">
        <f t="shared" si="2"/>
        <v>88.422232762709669</v>
      </c>
      <c r="N16" s="11">
        <v>26850000</v>
      </c>
      <c r="O16" s="26">
        <f t="shared" si="7"/>
        <v>11.577767237290328</v>
      </c>
    </row>
    <row r="17" spans="1:15">
      <c r="A17" s="54" t="s">
        <v>27</v>
      </c>
      <c r="B17" s="54"/>
      <c r="C17" s="12" t="s">
        <v>28</v>
      </c>
      <c r="D17" s="9">
        <f t="shared" si="8"/>
        <v>88</v>
      </c>
      <c r="E17" s="10">
        <f t="shared" si="3"/>
        <v>100</v>
      </c>
      <c r="F17" s="9">
        <v>64</v>
      </c>
      <c r="G17" s="26">
        <f t="shared" si="0"/>
        <v>72.727272727272734</v>
      </c>
      <c r="H17" s="9">
        <v>24</v>
      </c>
      <c r="I17" s="26">
        <f t="shared" si="5"/>
        <v>27.27272727272727</v>
      </c>
      <c r="J17" s="11">
        <f t="shared" si="6"/>
        <v>719496310</v>
      </c>
      <c r="K17" s="10">
        <f t="shared" si="6"/>
        <v>100</v>
      </c>
      <c r="L17" s="11">
        <v>597706310</v>
      </c>
      <c r="M17" s="26">
        <f t="shared" si="2"/>
        <v>83.072880526656206</v>
      </c>
      <c r="N17" s="11">
        <v>121790000</v>
      </c>
      <c r="O17" s="26">
        <f t="shared" si="7"/>
        <v>16.92711947334379</v>
      </c>
    </row>
    <row r="18" spans="1:15">
      <c r="A18" s="54" t="s">
        <v>29</v>
      </c>
      <c r="B18" s="54"/>
      <c r="C18" s="12" t="s">
        <v>30</v>
      </c>
      <c r="D18" s="9">
        <f t="shared" si="8"/>
        <v>46</v>
      </c>
      <c r="E18" s="10">
        <f t="shared" si="3"/>
        <v>100</v>
      </c>
      <c r="F18" s="9">
        <v>30</v>
      </c>
      <c r="G18" s="26">
        <f t="shared" si="0"/>
        <v>65.217391304347828</v>
      </c>
      <c r="H18" s="9">
        <v>16</v>
      </c>
      <c r="I18" s="26">
        <f t="shared" si="5"/>
        <v>34.782608695652172</v>
      </c>
      <c r="J18" s="11">
        <f t="shared" si="6"/>
        <v>233243500</v>
      </c>
      <c r="K18" s="10">
        <f t="shared" si="6"/>
        <v>100</v>
      </c>
      <c r="L18" s="11">
        <v>136604420</v>
      </c>
      <c r="M18" s="26">
        <f t="shared" si="2"/>
        <v>58.567299839009443</v>
      </c>
      <c r="N18" s="11">
        <v>96639080</v>
      </c>
      <c r="O18" s="26">
        <f t="shared" si="7"/>
        <v>41.432700160990557</v>
      </c>
    </row>
    <row r="19" spans="1:15">
      <c r="A19" s="54" t="s">
        <v>31</v>
      </c>
      <c r="B19" s="54"/>
      <c r="C19" s="12" t="s">
        <v>32</v>
      </c>
      <c r="D19" s="9">
        <f t="shared" si="8"/>
        <v>134</v>
      </c>
      <c r="E19" s="10">
        <f t="shared" si="3"/>
        <v>100</v>
      </c>
      <c r="F19" s="9">
        <v>92</v>
      </c>
      <c r="G19" s="26">
        <f t="shared" si="0"/>
        <v>68.656716417910445</v>
      </c>
      <c r="H19" s="9">
        <v>42</v>
      </c>
      <c r="I19" s="26">
        <f t="shared" si="5"/>
        <v>31.343283582089555</v>
      </c>
      <c r="J19" s="11">
        <f t="shared" si="6"/>
        <v>1887295816</v>
      </c>
      <c r="K19" s="10">
        <f t="shared" si="6"/>
        <v>100</v>
      </c>
      <c r="L19" s="11">
        <v>1190618108</v>
      </c>
      <c r="M19" s="26">
        <f t="shared" si="2"/>
        <v>63.085929503274009</v>
      </c>
      <c r="N19" s="11">
        <v>696677708</v>
      </c>
      <c r="O19" s="26">
        <f t="shared" si="7"/>
        <v>36.914070496725984</v>
      </c>
    </row>
    <row r="20" spans="1:15">
      <c r="A20" s="54" t="s">
        <v>33</v>
      </c>
      <c r="B20" s="54"/>
      <c r="C20" s="12" t="s">
        <v>34</v>
      </c>
      <c r="D20" s="9">
        <f t="shared" si="8"/>
        <v>23</v>
      </c>
      <c r="E20" s="10">
        <f t="shared" si="3"/>
        <v>100</v>
      </c>
      <c r="F20" s="9">
        <v>14</v>
      </c>
      <c r="G20" s="26">
        <f t="shared" si="0"/>
        <v>60.869565217391312</v>
      </c>
      <c r="H20" s="9">
        <v>9</v>
      </c>
      <c r="I20" s="26">
        <f t="shared" si="5"/>
        <v>39.130434782608695</v>
      </c>
      <c r="J20" s="11">
        <f t="shared" si="6"/>
        <v>84630000</v>
      </c>
      <c r="K20" s="10">
        <f t="shared" si="6"/>
        <v>100</v>
      </c>
      <c r="L20" s="11">
        <v>58480000</v>
      </c>
      <c r="M20" s="26">
        <f t="shared" si="2"/>
        <v>69.100791681436846</v>
      </c>
      <c r="N20" s="11">
        <v>26150000</v>
      </c>
      <c r="O20" s="26">
        <f t="shared" si="7"/>
        <v>30.899208318563158</v>
      </c>
    </row>
    <row r="21" spans="1:15">
      <c r="A21" s="54" t="s">
        <v>35</v>
      </c>
      <c r="B21" s="54"/>
      <c r="C21" s="12" t="s">
        <v>36</v>
      </c>
      <c r="D21" s="9">
        <f t="shared" si="8"/>
        <v>41</v>
      </c>
      <c r="E21" s="10">
        <f t="shared" si="3"/>
        <v>100</v>
      </c>
      <c r="F21" s="9">
        <v>20</v>
      </c>
      <c r="G21" s="26">
        <f t="shared" si="0"/>
        <v>48.780487804878049</v>
      </c>
      <c r="H21" s="9">
        <v>21</v>
      </c>
      <c r="I21" s="26">
        <f t="shared" si="5"/>
        <v>51.219512195121951</v>
      </c>
      <c r="J21" s="11">
        <f t="shared" si="6"/>
        <v>112640000</v>
      </c>
      <c r="K21" s="10">
        <f t="shared" si="6"/>
        <v>100</v>
      </c>
      <c r="L21" s="11">
        <v>76110000</v>
      </c>
      <c r="M21" s="26">
        <f t="shared" si="2"/>
        <v>67.569247159090907</v>
      </c>
      <c r="N21" s="11">
        <v>36530000</v>
      </c>
      <c r="O21" s="26">
        <f t="shared" si="7"/>
        <v>32.430752840909086</v>
      </c>
    </row>
    <row r="22" spans="1:15">
      <c r="A22" s="54" t="s">
        <v>37</v>
      </c>
      <c r="B22" s="54"/>
      <c r="C22" s="12" t="s">
        <v>38</v>
      </c>
      <c r="D22" s="9">
        <f t="shared" si="8"/>
        <v>22</v>
      </c>
      <c r="E22" s="10">
        <f t="shared" si="3"/>
        <v>100</v>
      </c>
      <c r="F22" s="9">
        <v>14</v>
      </c>
      <c r="G22" s="26">
        <f t="shared" si="0"/>
        <v>63.636363636363633</v>
      </c>
      <c r="H22" s="9">
        <v>8</v>
      </c>
      <c r="I22" s="26">
        <f t="shared" si="5"/>
        <v>36.363636363636367</v>
      </c>
      <c r="J22" s="11">
        <f t="shared" si="6"/>
        <v>28716000</v>
      </c>
      <c r="K22" s="10">
        <f t="shared" si="6"/>
        <v>100</v>
      </c>
      <c r="L22" s="11">
        <v>20266000</v>
      </c>
      <c r="M22" s="26">
        <f t="shared" si="2"/>
        <v>70.573896085805814</v>
      </c>
      <c r="N22" s="11">
        <v>8450000</v>
      </c>
      <c r="O22" s="26">
        <f t="shared" si="7"/>
        <v>29.426103914194179</v>
      </c>
    </row>
    <row r="23" spans="1:15">
      <c r="A23" s="54" t="s">
        <v>39</v>
      </c>
      <c r="B23" s="54"/>
      <c r="C23" s="12" t="s">
        <v>40</v>
      </c>
      <c r="D23" s="9">
        <f t="shared" si="8"/>
        <v>43</v>
      </c>
      <c r="E23" s="10">
        <f t="shared" si="3"/>
        <v>100</v>
      </c>
      <c r="F23" s="9">
        <v>22</v>
      </c>
      <c r="G23" s="26">
        <f t="shared" si="0"/>
        <v>51.162790697674424</v>
      </c>
      <c r="H23" s="9">
        <v>21</v>
      </c>
      <c r="I23" s="26">
        <f t="shared" si="5"/>
        <v>48.837209302325576</v>
      </c>
      <c r="J23" s="11">
        <f t="shared" si="6"/>
        <v>101130000</v>
      </c>
      <c r="K23" s="10">
        <f t="shared" si="6"/>
        <v>100</v>
      </c>
      <c r="L23" s="11">
        <v>53270000</v>
      </c>
      <c r="M23" s="26">
        <f t="shared" si="2"/>
        <v>52.674775042025111</v>
      </c>
      <c r="N23" s="11">
        <v>47860000</v>
      </c>
      <c r="O23" s="26">
        <f t="shared" si="7"/>
        <v>47.325224957974882</v>
      </c>
    </row>
    <row r="24" spans="1:15">
      <c r="A24" s="54" t="s">
        <v>41</v>
      </c>
      <c r="B24" s="54"/>
      <c r="C24" s="12" t="s">
        <v>42</v>
      </c>
      <c r="D24" s="9">
        <f t="shared" si="8"/>
        <v>14</v>
      </c>
      <c r="E24" s="10">
        <f t="shared" si="3"/>
        <v>100</v>
      </c>
      <c r="F24" s="9">
        <v>9</v>
      </c>
      <c r="G24" s="26">
        <f t="shared" si="0"/>
        <v>64.285714285714292</v>
      </c>
      <c r="H24" s="9">
        <v>5</v>
      </c>
      <c r="I24" s="26">
        <f t="shared" si="5"/>
        <v>35.714285714285715</v>
      </c>
      <c r="J24" s="11">
        <f t="shared" si="6"/>
        <v>25650000</v>
      </c>
      <c r="K24" s="10">
        <f t="shared" si="6"/>
        <v>100</v>
      </c>
      <c r="L24" s="11">
        <v>16600000</v>
      </c>
      <c r="M24" s="26">
        <f t="shared" si="2"/>
        <v>64.717348927875236</v>
      </c>
      <c r="N24" s="11">
        <v>9050000</v>
      </c>
      <c r="O24" s="26">
        <f t="shared" si="7"/>
        <v>35.282651072124757</v>
      </c>
    </row>
    <row r="25" spans="1:15">
      <c r="A25" s="54" t="s">
        <v>43</v>
      </c>
      <c r="B25" s="54"/>
      <c r="C25" s="12" t="s">
        <v>44</v>
      </c>
      <c r="D25" s="9">
        <f t="shared" si="8"/>
        <v>37</v>
      </c>
      <c r="E25" s="10">
        <f t="shared" si="3"/>
        <v>100</v>
      </c>
      <c r="F25" s="9">
        <v>22</v>
      </c>
      <c r="G25" s="26">
        <f t="shared" si="0"/>
        <v>59.45945945945946</v>
      </c>
      <c r="H25" s="9">
        <v>15</v>
      </c>
      <c r="I25" s="26">
        <f t="shared" si="5"/>
        <v>40.54054054054054</v>
      </c>
      <c r="J25" s="11">
        <f t="shared" si="6"/>
        <v>107268000</v>
      </c>
      <c r="K25" s="10">
        <f t="shared" si="6"/>
        <v>100</v>
      </c>
      <c r="L25" s="11">
        <v>82013000</v>
      </c>
      <c r="M25" s="26">
        <f t="shared" si="2"/>
        <v>76.456165864936423</v>
      </c>
      <c r="N25" s="11">
        <v>25255000</v>
      </c>
      <c r="O25" s="26">
        <f t="shared" si="7"/>
        <v>23.54383413506358</v>
      </c>
    </row>
    <row r="26" spans="1:15">
      <c r="A26" s="54" t="s">
        <v>45</v>
      </c>
      <c r="B26" s="54"/>
      <c r="C26" s="12" t="s">
        <v>46</v>
      </c>
      <c r="D26" s="9">
        <f t="shared" si="8"/>
        <v>5</v>
      </c>
      <c r="E26" s="10">
        <f t="shared" si="3"/>
        <v>100</v>
      </c>
      <c r="F26" s="9">
        <v>4</v>
      </c>
      <c r="G26" s="26">
        <f t="shared" si="0"/>
        <v>80</v>
      </c>
      <c r="H26" s="9">
        <v>1</v>
      </c>
      <c r="I26" s="26">
        <f t="shared" si="5"/>
        <v>20</v>
      </c>
      <c r="J26" s="11">
        <f t="shared" si="6"/>
        <v>24900000</v>
      </c>
      <c r="K26" s="10">
        <f t="shared" si="6"/>
        <v>100</v>
      </c>
      <c r="L26" s="11">
        <v>24700000</v>
      </c>
      <c r="M26" s="26">
        <f t="shared" si="2"/>
        <v>99.196787148594382</v>
      </c>
      <c r="N26" s="11">
        <v>200000</v>
      </c>
      <c r="O26" s="26">
        <f t="shared" si="7"/>
        <v>0.80321285140562237</v>
      </c>
    </row>
    <row r="27" spans="1:15">
      <c r="A27" s="54" t="s">
        <v>47</v>
      </c>
      <c r="B27" s="54"/>
      <c r="C27" s="12" t="s">
        <v>48</v>
      </c>
      <c r="D27" s="9">
        <f t="shared" si="8"/>
        <v>17</v>
      </c>
      <c r="E27" s="10">
        <f t="shared" si="3"/>
        <v>100</v>
      </c>
      <c r="F27" s="9">
        <v>11</v>
      </c>
      <c r="G27" s="26">
        <f t="shared" si="0"/>
        <v>64.705882352941174</v>
      </c>
      <c r="H27" s="9">
        <v>6</v>
      </c>
      <c r="I27" s="26">
        <f t="shared" si="5"/>
        <v>35.294117647058826</v>
      </c>
      <c r="J27" s="11">
        <f t="shared" si="6"/>
        <v>35900000</v>
      </c>
      <c r="K27" s="10">
        <f t="shared" si="6"/>
        <v>100</v>
      </c>
      <c r="L27" s="11">
        <v>33300000</v>
      </c>
      <c r="M27" s="26">
        <f t="shared" si="2"/>
        <v>92.757660167130922</v>
      </c>
      <c r="N27" s="11">
        <v>2600000</v>
      </c>
      <c r="O27" s="26">
        <f t="shared" si="7"/>
        <v>7.2423398328690807</v>
      </c>
    </row>
    <row r="28" spans="1:15">
      <c r="A28" s="54" t="s">
        <v>49</v>
      </c>
      <c r="B28" s="54"/>
      <c r="C28" s="12" t="s">
        <v>50</v>
      </c>
      <c r="D28" s="9">
        <f t="shared" si="8"/>
        <v>72</v>
      </c>
      <c r="E28" s="10">
        <f t="shared" si="3"/>
        <v>100</v>
      </c>
      <c r="F28" s="9">
        <v>50</v>
      </c>
      <c r="G28" s="26">
        <f t="shared" si="0"/>
        <v>69.444444444444443</v>
      </c>
      <c r="H28" s="9">
        <v>22</v>
      </c>
      <c r="I28" s="26">
        <f t="shared" si="5"/>
        <v>30.555555555555557</v>
      </c>
      <c r="J28" s="11">
        <f t="shared" si="6"/>
        <v>7098837100</v>
      </c>
      <c r="K28" s="10">
        <f t="shared" si="6"/>
        <v>100</v>
      </c>
      <c r="L28" s="11">
        <v>7061312100</v>
      </c>
      <c r="M28" s="26">
        <f t="shared" si="2"/>
        <v>99.471392293253217</v>
      </c>
      <c r="N28" s="11">
        <v>37525000</v>
      </c>
      <c r="O28" s="26">
        <f t="shared" si="7"/>
        <v>0.52860770674678537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15</v>
      </c>
      <c r="G29" s="26">
        <f t="shared" si="0"/>
        <v>65.217391304347828</v>
      </c>
      <c r="H29" s="9">
        <v>8</v>
      </c>
      <c r="I29" s="26">
        <f t="shared" si="5"/>
        <v>34.782608695652172</v>
      </c>
      <c r="J29" s="11">
        <f t="shared" si="6"/>
        <v>78400000</v>
      </c>
      <c r="K29" s="10">
        <f t="shared" si="6"/>
        <v>100</v>
      </c>
      <c r="L29" s="11">
        <v>41750000</v>
      </c>
      <c r="M29" s="26">
        <f t="shared" si="2"/>
        <v>53.25255102040817</v>
      </c>
      <c r="N29" s="11">
        <v>36650000</v>
      </c>
      <c r="O29" s="26">
        <f t="shared" si="7"/>
        <v>46.747448979591837</v>
      </c>
    </row>
    <row r="30" spans="1:15">
      <c r="A30" s="47" t="s">
        <v>53</v>
      </c>
      <c r="B30" s="47"/>
      <c r="C30" s="12" t="s">
        <v>54</v>
      </c>
      <c r="D30" s="9">
        <f t="shared" si="8"/>
        <v>13</v>
      </c>
      <c r="E30" s="10">
        <f t="shared" si="3"/>
        <v>100</v>
      </c>
      <c r="F30" s="9">
        <f>F31+F32</f>
        <v>11</v>
      </c>
      <c r="G30" s="26">
        <f t="shared" si="0"/>
        <v>84.615384615384613</v>
      </c>
      <c r="H30" s="9">
        <f>H31+H32</f>
        <v>2</v>
      </c>
      <c r="I30" s="26">
        <f t="shared" si="5"/>
        <v>15.384615384615385</v>
      </c>
      <c r="J30" s="11">
        <f t="shared" si="6"/>
        <v>17400000</v>
      </c>
      <c r="K30" s="10">
        <f t="shared" si="6"/>
        <v>100</v>
      </c>
      <c r="L30" s="11">
        <f>L31+L32</f>
        <v>15900000</v>
      </c>
      <c r="M30" s="26">
        <f t="shared" si="2"/>
        <v>91.379310344827587</v>
      </c>
      <c r="N30" s="11">
        <f>N31+N32</f>
        <v>1500000</v>
      </c>
      <c r="O30" s="26">
        <f t="shared" si="7"/>
        <v>8.6206896551724146</v>
      </c>
    </row>
    <row r="31" spans="1:15">
      <c r="A31" s="68" t="s">
        <v>55</v>
      </c>
      <c r="B31" s="68"/>
      <c r="C31" s="13" t="s">
        <v>56</v>
      </c>
      <c r="D31" s="9">
        <f t="shared" si="8"/>
        <v>10</v>
      </c>
      <c r="E31" s="10">
        <f t="shared" si="3"/>
        <v>100</v>
      </c>
      <c r="F31" s="9">
        <v>8</v>
      </c>
      <c r="G31" s="26">
        <f t="shared" si="0"/>
        <v>80</v>
      </c>
      <c r="H31" s="9">
        <v>2</v>
      </c>
      <c r="I31" s="26">
        <f t="shared" si="5"/>
        <v>20</v>
      </c>
      <c r="J31" s="11">
        <f t="shared" si="6"/>
        <v>10750000</v>
      </c>
      <c r="K31" s="10">
        <f t="shared" si="6"/>
        <v>100</v>
      </c>
      <c r="L31" s="11">
        <v>9250000</v>
      </c>
      <c r="M31" s="26">
        <f t="shared" si="2"/>
        <v>86.04651162790698</v>
      </c>
      <c r="N31" s="9">
        <v>1500000</v>
      </c>
      <c r="O31" s="26">
        <f t="shared" si="7"/>
        <v>13.953488372093023</v>
      </c>
    </row>
    <row r="32" spans="1:15">
      <c r="A32" s="75" t="s">
        <v>57</v>
      </c>
      <c r="B32" s="75"/>
      <c r="C32" s="14" t="s">
        <v>58</v>
      </c>
      <c r="D32" s="9">
        <f t="shared" si="8"/>
        <v>3</v>
      </c>
      <c r="E32" s="10">
        <f t="shared" si="3"/>
        <v>100</v>
      </c>
      <c r="F32" s="9">
        <v>3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6650000</v>
      </c>
      <c r="K32" s="10">
        <f t="shared" si="6"/>
        <v>100</v>
      </c>
      <c r="L32" s="11">
        <v>6650000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C108C-2F8E-4BAE-AB55-7AAF2BEF14FD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8.62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87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46014</v>
      </c>
      <c r="E8" s="10">
        <f>G8+I8</f>
        <v>100</v>
      </c>
      <c r="F8" s="9">
        <f>F9+F30</f>
        <v>30203</v>
      </c>
      <c r="G8" s="26">
        <f t="shared" ref="G8:G32" si="0">F8/D8*100</f>
        <v>65.638718650845391</v>
      </c>
      <c r="H8" s="9">
        <f t="shared" ref="H8" si="1">H9+H30</f>
        <v>15811</v>
      </c>
      <c r="I8" s="26">
        <f>H8/D8*100</f>
        <v>34.361281349154602</v>
      </c>
      <c r="J8" s="11">
        <f>L8+N8</f>
        <v>258305222385</v>
      </c>
      <c r="K8" s="10">
        <f>M8+O8</f>
        <v>100</v>
      </c>
      <c r="L8" s="11">
        <f>L9+L30</f>
        <v>196899238533</v>
      </c>
      <c r="M8" s="26">
        <f t="shared" ref="M8:M32" si="2">L8/J8*100</f>
        <v>76.227354876907867</v>
      </c>
      <c r="N8" s="11">
        <f>N9+N30</f>
        <v>61405983852</v>
      </c>
      <c r="O8" s="26">
        <f>N8/J8*100</f>
        <v>23.772645123092136</v>
      </c>
    </row>
    <row r="9" spans="1:15">
      <c r="A9" s="47" t="s">
        <v>11</v>
      </c>
      <c r="B9" s="47"/>
      <c r="C9" s="12" t="s">
        <v>12</v>
      </c>
      <c r="D9" s="9">
        <f>SUM(D10:D29)</f>
        <v>45926</v>
      </c>
      <c r="E9" s="10">
        <f t="shared" ref="E9:E32" si="3">G9+I9</f>
        <v>100</v>
      </c>
      <c r="F9" s="9">
        <f t="shared" ref="F9:H9" si="4">SUM(F10:F29)</f>
        <v>30135</v>
      </c>
      <c r="G9" s="26">
        <f t="shared" si="0"/>
        <v>65.616426425118675</v>
      </c>
      <c r="H9" s="9">
        <f t="shared" si="4"/>
        <v>15791</v>
      </c>
      <c r="I9" s="26">
        <f t="shared" ref="I9:I32" si="5">H9/D9*100</f>
        <v>34.383573574881332</v>
      </c>
      <c r="J9" s="11">
        <f t="shared" ref="J9:K31" si="6">L9+N9</f>
        <v>258072447385</v>
      </c>
      <c r="K9" s="10">
        <f t="shared" si="6"/>
        <v>99.999999999999986</v>
      </c>
      <c r="L9" s="11">
        <f>SUM(L10:L29)</f>
        <v>196712613533</v>
      </c>
      <c r="M9" s="26">
        <f t="shared" si="2"/>
        <v>76.223795111121788</v>
      </c>
      <c r="N9" s="11">
        <f>SUM(N10:N29)</f>
        <v>61359833852</v>
      </c>
      <c r="O9" s="26">
        <f t="shared" ref="O9:O32" si="7">N9/J9*100</f>
        <v>23.776204888878201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7968</v>
      </c>
      <c r="E10" s="10">
        <f t="shared" si="3"/>
        <v>100</v>
      </c>
      <c r="F10" s="9">
        <f>'10901'!F10+'10902'!F10+'10903'!F10+'10904'!F10+'10905'!F10+'10906'!F10+'10907'!F10+'10908'!F10+'10909'!F10+'10910'!F10+'10911'!F10+'10912'!F10</f>
        <v>5201</v>
      </c>
      <c r="G10" s="26">
        <f t="shared" si="0"/>
        <v>65.273594377510037</v>
      </c>
      <c r="H10" s="9">
        <f>'10901'!H10+'10902'!H10+'10903'!H10+'10904'!H10+'10905'!H10+'10906'!H10+'10907'!H10+'10908'!H10+'10909'!H10+'10910'!H10+'10911'!H10+'10912'!H10</f>
        <v>2767</v>
      </c>
      <c r="I10" s="26">
        <f t="shared" si="5"/>
        <v>34.726405622489956</v>
      </c>
      <c r="J10" s="11">
        <f t="shared" si="6"/>
        <v>46809934534</v>
      </c>
      <c r="K10" s="10">
        <f t="shared" si="6"/>
        <v>100</v>
      </c>
      <c r="L10" s="9">
        <f>'10901'!L10+'10902'!L10+'10903'!L10+'10904'!L10+'10905'!L10+'10906'!L10+'10907'!L10+'10908'!L10+'10909'!L10+'10910'!L10+'10911'!L10+'10912'!L10</f>
        <v>38181288614</v>
      </c>
      <c r="M10" s="26">
        <f t="shared" si="2"/>
        <v>81.56663536084919</v>
      </c>
      <c r="N10" s="9">
        <f>'10901'!N10+'10902'!N10+'10903'!N10+'10904'!N10+'10905'!N10+'10906'!N10+'10907'!N10+'10908'!N10+'10909'!N10+'10910'!N10+'10911'!N10+'10912'!N10</f>
        <v>8628645920</v>
      </c>
      <c r="O10" s="26">
        <f t="shared" si="7"/>
        <v>18.433364639150813</v>
      </c>
    </row>
    <row r="11" spans="1:15">
      <c r="A11" s="54" t="s">
        <v>15</v>
      </c>
      <c r="B11" s="54"/>
      <c r="C11" s="12" t="s">
        <v>16</v>
      </c>
      <c r="D11" s="9">
        <f t="shared" si="8"/>
        <v>11514</v>
      </c>
      <c r="E11" s="10">
        <f t="shared" si="3"/>
        <v>100</v>
      </c>
      <c r="F11" s="9">
        <f>'10901'!F11+'10902'!F11+'10903'!F11+'10904'!F11+'10905'!F11+'10906'!F11+'10907'!F11+'10908'!F11+'10909'!F11+'10910'!F11+'10911'!F11+'10912'!F11</f>
        <v>7580</v>
      </c>
      <c r="G11" s="26">
        <f t="shared" si="0"/>
        <v>65.832899079381619</v>
      </c>
      <c r="H11" s="9">
        <f>'10901'!H11+'10902'!H11+'10903'!H11+'10904'!H11+'10905'!H11+'10906'!H11+'10907'!H11+'10908'!H11+'10909'!H11+'10910'!H11+'10911'!H11+'10912'!H11</f>
        <v>3934</v>
      </c>
      <c r="I11" s="26">
        <f t="shared" si="5"/>
        <v>34.167100920618374</v>
      </c>
      <c r="J11" s="11">
        <f t="shared" si="6"/>
        <v>104272784231</v>
      </c>
      <c r="K11" s="10">
        <f t="shared" si="6"/>
        <v>100</v>
      </c>
      <c r="L11" s="9">
        <f>'10901'!L11+'10902'!L11+'10903'!L11+'10904'!L11+'10905'!L11+'10906'!L11+'10907'!L11+'10908'!L11+'10909'!L11+'10910'!L11+'10911'!L11+'10912'!L11</f>
        <v>81539309292</v>
      </c>
      <c r="M11" s="26">
        <f t="shared" si="2"/>
        <v>78.198074304185113</v>
      </c>
      <c r="N11" s="9">
        <f>'10901'!N11+'10902'!N11+'10903'!N11+'10904'!N11+'10905'!N11+'10906'!N11+'10907'!N11+'10908'!N11+'10909'!N11+'10910'!N11+'10911'!N11+'10912'!N11</f>
        <v>22733474939</v>
      </c>
      <c r="O11" s="26">
        <f t="shared" si="7"/>
        <v>21.801925695814884</v>
      </c>
    </row>
    <row r="12" spans="1:15">
      <c r="A12" s="54" t="s">
        <v>17</v>
      </c>
      <c r="B12" s="54"/>
      <c r="C12" s="12" t="s">
        <v>18</v>
      </c>
      <c r="D12" s="9">
        <f t="shared" si="8"/>
        <v>4145</v>
      </c>
      <c r="E12" s="10">
        <f t="shared" si="3"/>
        <v>100</v>
      </c>
      <c r="F12" s="9">
        <f>'10901'!F12+'10902'!F12+'10903'!F12+'10904'!F12+'10905'!F12+'10906'!F12+'10907'!F12+'10908'!F12+'10909'!F12+'10910'!F12+'10911'!F12+'10912'!F12</f>
        <v>2704</v>
      </c>
      <c r="G12" s="26">
        <f t="shared" si="0"/>
        <v>65.235223160434259</v>
      </c>
      <c r="H12" s="9">
        <f>'10901'!H12+'10902'!H12+'10903'!H12+'10904'!H12+'10905'!H12+'10906'!H12+'10907'!H12+'10908'!H12+'10909'!H12+'10910'!H12+'10911'!H12+'10912'!H12</f>
        <v>1441</v>
      </c>
      <c r="I12" s="26">
        <f t="shared" si="5"/>
        <v>34.764776839565741</v>
      </c>
      <c r="J12" s="11">
        <f t="shared" si="6"/>
        <v>15438475895</v>
      </c>
      <c r="K12" s="10">
        <f t="shared" si="6"/>
        <v>100</v>
      </c>
      <c r="L12" s="9">
        <f>'10901'!L12+'10902'!L12+'10903'!L12+'10904'!L12+'10905'!L12+'10906'!L12+'10907'!L12+'10908'!L12+'10909'!L12+'10910'!L12+'10911'!L12+'10912'!L12</f>
        <v>10699633212</v>
      </c>
      <c r="M12" s="26">
        <f t="shared" si="2"/>
        <v>69.304983761157729</v>
      </c>
      <c r="N12" s="9">
        <f>'10901'!N12+'10902'!N12+'10903'!N12+'10904'!N12+'10905'!N12+'10906'!N12+'10907'!N12+'10908'!N12+'10909'!N12+'10910'!N12+'10911'!N12+'10912'!N12</f>
        <v>4738842683</v>
      </c>
      <c r="O12" s="26">
        <f t="shared" si="7"/>
        <v>30.695016238842271</v>
      </c>
    </row>
    <row r="13" spans="1:15">
      <c r="A13" s="54" t="s">
        <v>19</v>
      </c>
      <c r="B13" s="54"/>
      <c r="C13" s="12" t="s">
        <v>20</v>
      </c>
      <c r="D13" s="9">
        <f t="shared" si="8"/>
        <v>7767</v>
      </c>
      <c r="E13" s="10">
        <f t="shared" si="3"/>
        <v>100</v>
      </c>
      <c r="F13" s="9">
        <f>'10901'!F13+'10902'!F13+'10903'!F13+'10904'!F13+'10905'!F13+'10906'!F13+'10907'!F13+'10908'!F13+'10909'!F13+'10910'!F13+'10911'!F13+'10912'!F13</f>
        <v>5106</v>
      </c>
      <c r="G13" s="26">
        <f t="shared" si="0"/>
        <v>65.739667825415211</v>
      </c>
      <c r="H13" s="9">
        <f>'10901'!H13+'10902'!H13+'10903'!H13+'10904'!H13+'10905'!H13+'10906'!H13+'10907'!H13+'10908'!H13+'10909'!H13+'10910'!H13+'10911'!H13+'10912'!H13</f>
        <v>2661</v>
      </c>
      <c r="I13" s="26">
        <f t="shared" si="5"/>
        <v>34.260332174584782</v>
      </c>
      <c r="J13" s="11">
        <f t="shared" si="6"/>
        <v>34566017000</v>
      </c>
      <c r="K13" s="10">
        <f t="shared" si="6"/>
        <v>100</v>
      </c>
      <c r="L13" s="9">
        <f>'10901'!L13+'10902'!L13+'10903'!L13+'10904'!L13+'10905'!L13+'10906'!L13+'10907'!L13+'10908'!L13+'10909'!L13+'10910'!L13+'10911'!L13+'10912'!L13</f>
        <v>25616596436</v>
      </c>
      <c r="M13" s="26">
        <f t="shared" si="2"/>
        <v>74.109193535373194</v>
      </c>
      <c r="N13" s="9">
        <f>'10901'!N13+'10902'!N13+'10903'!N13+'10904'!N13+'10905'!N13+'10906'!N13+'10907'!N13+'10908'!N13+'10909'!N13+'10910'!N13+'10911'!N13+'10912'!N13</f>
        <v>8949420564</v>
      </c>
      <c r="O13" s="26">
        <f t="shared" si="7"/>
        <v>25.890806464626802</v>
      </c>
    </row>
    <row r="14" spans="1:15">
      <c r="A14" s="54" t="s">
        <v>21</v>
      </c>
      <c r="B14" s="54"/>
      <c r="C14" s="12" t="s">
        <v>22</v>
      </c>
      <c r="D14" s="9">
        <f t="shared" si="8"/>
        <v>2614</v>
      </c>
      <c r="E14" s="10">
        <f t="shared" si="3"/>
        <v>99.999999999999986</v>
      </c>
      <c r="F14" s="9">
        <f>'10901'!F14+'10902'!F14+'10903'!F14+'10904'!F14+'10905'!F14+'10906'!F14+'10907'!F14+'10908'!F14+'10909'!F14+'10910'!F14+'10911'!F14+'10912'!F14</f>
        <v>1733</v>
      </c>
      <c r="G14" s="26">
        <f t="shared" si="0"/>
        <v>66.296863045141535</v>
      </c>
      <c r="H14" s="9">
        <f>'10901'!H14+'10902'!H14+'10903'!H14+'10904'!H14+'10905'!H14+'10906'!H14+'10907'!H14+'10908'!H14+'10909'!H14+'10910'!H14+'10911'!H14+'10912'!H14</f>
        <v>881</v>
      </c>
      <c r="I14" s="26">
        <f t="shared" si="5"/>
        <v>33.703136954858451</v>
      </c>
      <c r="J14" s="11">
        <f t="shared" si="6"/>
        <v>10453383302</v>
      </c>
      <c r="K14" s="10">
        <f t="shared" si="6"/>
        <v>100</v>
      </c>
      <c r="L14" s="9">
        <f>'10901'!L14+'10902'!L14+'10903'!L14+'10904'!L14+'10905'!L14+'10906'!L14+'10907'!L14+'10908'!L14+'10909'!L14+'10910'!L14+'10911'!L14+'10912'!L14</f>
        <v>7377324724</v>
      </c>
      <c r="M14" s="26">
        <f t="shared" si="2"/>
        <v>70.573559878824383</v>
      </c>
      <c r="N14" s="9">
        <f>'10901'!N14+'10902'!N14+'10903'!N14+'10904'!N14+'10905'!N14+'10906'!N14+'10907'!N14+'10908'!N14+'10909'!N14+'10910'!N14+'10911'!N14+'10912'!N14</f>
        <v>3076058578</v>
      </c>
      <c r="O14" s="26">
        <f t="shared" si="7"/>
        <v>29.426440121175613</v>
      </c>
    </row>
    <row r="15" spans="1:15">
      <c r="A15" s="47" t="s">
        <v>23</v>
      </c>
      <c r="B15" s="47"/>
      <c r="C15" s="12" t="s">
        <v>24</v>
      </c>
      <c r="D15" s="9">
        <f t="shared" si="8"/>
        <v>4710</v>
      </c>
      <c r="E15" s="10">
        <f t="shared" si="3"/>
        <v>100</v>
      </c>
      <c r="F15" s="9">
        <f>'10901'!F15+'10902'!F15+'10903'!F15+'10904'!F15+'10905'!F15+'10906'!F15+'10907'!F15+'10908'!F15+'10909'!F15+'10910'!F15+'10911'!F15+'10912'!F15</f>
        <v>3013</v>
      </c>
      <c r="G15" s="26">
        <f t="shared" si="0"/>
        <v>63.970276008492569</v>
      </c>
      <c r="H15" s="9">
        <f>'10901'!H15+'10902'!H15+'10903'!H15+'10904'!H15+'10905'!H15+'10906'!H15+'10907'!H15+'10908'!H15+'10909'!H15+'10910'!H15+'10911'!H15+'10912'!H15</f>
        <v>1697</v>
      </c>
      <c r="I15" s="26">
        <f t="shared" si="5"/>
        <v>36.029723991507431</v>
      </c>
      <c r="J15" s="11">
        <f t="shared" si="6"/>
        <v>15621663405</v>
      </c>
      <c r="K15" s="10">
        <f t="shared" si="6"/>
        <v>100</v>
      </c>
      <c r="L15" s="9">
        <f>'10901'!L15+'10902'!L15+'10903'!L15+'10904'!L15+'10905'!L15+'10906'!L15+'10907'!L15+'10908'!L15+'10909'!L15+'10910'!L15+'10911'!L15+'10912'!L15</f>
        <v>11317987164</v>
      </c>
      <c r="M15" s="26">
        <f t="shared" si="2"/>
        <v>72.450589099093449</v>
      </c>
      <c r="N15" s="9">
        <f>'10901'!N15+'10902'!N15+'10903'!N15+'10904'!N15+'10905'!N15+'10906'!N15+'10907'!N15+'10908'!N15+'10909'!N15+'10910'!N15+'10911'!N15+'10912'!N15</f>
        <v>4303676241</v>
      </c>
      <c r="O15" s="26">
        <f t="shared" si="7"/>
        <v>27.549410900906558</v>
      </c>
    </row>
    <row r="16" spans="1:15">
      <c r="A16" s="54" t="s">
        <v>25</v>
      </c>
      <c r="B16" s="54"/>
      <c r="C16" s="12" t="s">
        <v>26</v>
      </c>
      <c r="D16" s="9">
        <f t="shared" si="8"/>
        <v>414</v>
      </c>
      <c r="E16" s="10">
        <f t="shared" si="3"/>
        <v>100</v>
      </c>
      <c r="F16" s="9">
        <f>'10901'!F16+'10902'!F16+'10903'!F16+'10904'!F16+'10905'!F16+'10906'!F16+'10907'!F16+'10908'!F16+'10909'!F16+'10910'!F16+'10911'!F16+'10912'!F16</f>
        <v>287</v>
      </c>
      <c r="G16" s="26">
        <f t="shared" si="0"/>
        <v>69.323671497584542</v>
      </c>
      <c r="H16" s="9">
        <f>'10901'!H16+'10902'!H16+'10903'!H16+'10904'!H16+'10905'!H16+'10906'!H16+'10907'!H16+'10908'!H16+'10909'!H16+'10910'!H16+'10911'!H16+'10912'!H16</f>
        <v>127</v>
      </c>
      <c r="I16" s="26">
        <f t="shared" si="5"/>
        <v>30.676328502415455</v>
      </c>
      <c r="J16" s="11">
        <f t="shared" si="6"/>
        <v>1639699856</v>
      </c>
      <c r="K16" s="10">
        <f t="shared" si="6"/>
        <v>100</v>
      </c>
      <c r="L16" s="9">
        <f>'10901'!L16+'10902'!L16+'10903'!L16+'10904'!L16+'10905'!L16+'10906'!L16+'10907'!L16+'10908'!L16+'10909'!L16+'10910'!L16+'10911'!L16+'10912'!L16</f>
        <v>769563056</v>
      </c>
      <c r="M16" s="26">
        <f t="shared" si="2"/>
        <v>46.933166041578282</v>
      </c>
      <c r="N16" s="9">
        <f>'10901'!N16+'10902'!N16+'10903'!N16+'10904'!N16+'10905'!N16+'10906'!N16+'10907'!N16+'10908'!N16+'10909'!N16+'10910'!N16+'10911'!N16+'10912'!N16</f>
        <v>870136800</v>
      </c>
      <c r="O16" s="26">
        <f t="shared" si="7"/>
        <v>53.066833958421725</v>
      </c>
    </row>
    <row r="17" spans="1:15">
      <c r="A17" s="54" t="s">
        <v>27</v>
      </c>
      <c r="B17" s="54"/>
      <c r="C17" s="12" t="s">
        <v>28</v>
      </c>
      <c r="D17" s="9">
        <f t="shared" si="8"/>
        <v>1039</v>
      </c>
      <c r="E17" s="10">
        <f t="shared" si="3"/>
        <v>100</v>
      </c>
      <c r="F17" s="9">
        <f>'10901'!F17+'10902'!F17+'10903'!F17+'10904'!F17+'10905'!F17+'10906'!F17+'10907'!F17+'10908'!F17+'10909'!F17+'10910'!F17+'10911'!F17+'10912'!F17</f>
        <v>700</v>
      </c>
      <c r="G17" s="26">
        <f t="shared" si="0"/>
        <v>67.372473532242537</v>
      </c>
      <c r="H17" s="9">
        <f>'10901'!H17+'10902'!H17+'10903'!H17+'10904'!H17+'10905'!H17+'10906'!H17+'10907'!H17+'10908'!H17+'10909'!H17+'10910'!H17+'10911'!H17+'10912'!H17</f>
        <v>339</v>
      </c>
      <c r="I17" s="26">
        <f t="shared" si="5"/>
        <v>32.627526467757463</v>
      </c>
      <c r="J17" s="11">
        <f t="shared" si="6"/>
        <v>5630229177</v>
      </c>
      <c r="K17" s="10">
        <f t="shared" si="6"/>
        <v>100</v>
      </c>
      <c r="L17" s="9">
        <f>'10901'!L17+'10902'!L17+'10903'!L17+'10904'!L17+'10905'!L17+'10906'!L17+'10907'!L17+'10908'!L17+'10909'!L17+'10910'!L17+'10911'!L17+'10912'!L17</f>
        <v>4016314797</v>
      </c>
      <c r="M17" s="26">
        <f t="shared" si="2"/>
        <v>71.334836837672839</v>
      </c>
      <c r="N17" s="9">
        <f>'10901'!N17+'10902'!N17+'10903'!N17+'10904'!N17+'10905'!N17+'10906'!N17+'10907'!N17+'10908'!N17+'10909'!N17+'10910'!N17+'10911'!N17+'10912'!N17</f>
        <v>1613914380</v>
      </c>
      <c r="O17" s="26">
        <f t="shared" si="7"/>
        <v>28.665163162327168</v>
      </c>
    </row>
    <row r="18" spans="1:15">
      <c r="A18" s="54" t="s">
        <v>29</v>
      </c>
      <c r="B18" s="54"/>
      <c r="C18" s="12" t="s">
        <v>30</v>
      </c>
      <c r="D18" s="9">
        <f t="shared" si="8"/>
        <v>498</v>
      </c>
      <c r="E18" s="10">
        <f t="shared" si="3"/>
        <v>100</v>
      </c>
      <c r="F18" s="9">
        <f>'10901'!F18+'10902'!F18+'10903'!F18+'10904'!F18+'10905'!F18+'10906'!F18+'10907'!F18+'10908'!F18+'10909'!F18+'10910'!F18+'10911'!F18+'10912'!F18</f>
        <v>333</v>
      </c>
      <c r="G18" s="26">
        <f t="shared" si="0"/>
        <v>66.867469879518069</v>
      </c>
      <c r="H18" s="9">
        <f>'10901'!H18+'10902'!H18+'10903'!H18+'10904'!H18+'10905'!H18+'10906'!H18+'10907'!H18+'10908'!H18+'10909'!H18+'10910'!H18+'10911'!H18+'10912'!H18</f>
        <v>165</v>
      </c>
      <c r="I18" s="26">
        <f t="shared" si="5"/>
        <v>33.132530120481931</v>
      </c>
      <c r="J18" s="11">
        <f t="shared" si="6"/>
        <v>2012156186</v>
      </c>
      <c r="K18" s="10">
        <f t="shared" si="6"/>
        <v>100</v>
      </c>
      <c r="L18" s="9">
        <f>'10901'!L18+'10902'!L18+'10903'!L18+'10904'!L18+'10905'!L18+'10906'!L18+'10907'!L18+'10908'!L18+'10909'!L18+'10910'!L18+'10911'!L18+'10912'!L18</f>
        <v>1357484686</v>
      </c>
      <c r="M18" s="26">
        <f t="shared" si="2"/>
        <v>67.464180735321904</v>
      </c>
      <c r="N18" s="9">
        <f>'10901'!N18+'10902'!N18+'10903'!N18+'10904'!N18+'10905'!N18+'10906'!N18+'10907'!N18+'10908'!N18+'10909'!N18+'10910'!N18+'10911'!N18+'10912'!N18</f>
        <v>654671500</v>
      </c>
      <c r="O18" s="26">
        <f t="shared" si="7"/>
        <v>32.535819264678096</v>
      </c>
    </row>
    <row r="19" spans="1:15">
      <c r="A19" s="54" t="s">
        <v>31</v>
      </c>
      <c r="B19" s="54"/>
      <c r="C19" s="12" t="s">
        <v>32</v>
      </c>
      <c r="D19" s="9">
        <f t="shared" si="8"/>
        <v>1459</v>
      </c>
      <c r="E19" s="10">
        <f t="shared" si="3"/>
        <v>100</v>
      </c>
      <c r="F19" s="9">
        <f>'10901'!F19+'10902'!F19+'10903'!F19+'10904'!F19+'10905'!F19+'10906'!F19+'10907'!F19+'10908'!F19+'10909'!F19+'10910'!F19+'10911'!F19+'10912'!F19</f>
        <v>999</v>
      </c>
      <c r="G19" s="26">
        <f t="shared" si="0"/>
        <v>68.471555860178199</v>
      </c>
      <c r="H19" s="9">
        <f>'10901'!H19+'10902'!H19+'10903'!H19+'10904'!H19+'10905'!H19+'10906'!H19+'10907'!H19+'10908'!H19+'10909'!H19+'10910'!H19+'10911'!H19+'10912'!H19</f>
        <v>460</v>
      </c>
      <c r="I19" s="26">
        <f t="shared" si="5"/>
        <v>31.528444139821797</v>
      </c>
      <c r="J19" s="11">
        <f t="shared" si="6"/>
        <v>8661311472</v>
      </c>
      <c r="K19" s="10">
        <f t="shared" si="6"/>
        <v>100</v>
      </c>
      <c r="L19" s="9">
        <f>'10901'!L19+'10902'!L19+'10903'!L19+'10904'!L19+'10905'!L19+'10906'!L19+'10907'!L19+'10908'!L19+'10909'!L19+'10910'!L19+'10911'!L19+'10912'!L19</f>
        <v>6584892619</v>
      </c>
      <c r="M19" s="26">
        <f t="shared" si="2"/>
        <v>76.026507536271183</v>
      </c>
      <c r="N19" s="9">
        <f>'10901'!N19+'10902'!N19+'10903'!N19+'10904'!N19+'10905'!N19+'10906'!N19+'10907'!N19+'10908'!N19+'10909'!N19+'10910'!N19+'10911'!N19+'10912'!N19</f>
        <v>2076418853</v>
      </c>
      <c r="O19" s="26">
        <f t="shared" si="7"/>
        <v>23.973492463728824</v>
      </c>
    </row>
    <row r="20" spans="1:15">
      <c r="A20" s="54" t="s">
        <v>33</v>
      </c>
      <c r="B20" s="54"/>
      <c r="C20" s="12" t="s">
        <v>34</v>
      </c>
      <c r="D20" s="9">
        <f t="shared" si="8"/>
        <v>351</v>
      </c>
      <c r="E20" s="10">
        <f t="shared" si="3"/>
        <v>99.999999999999986</v>
      </c>
      <c r="F20" s="9">
        <f>'10901'!F20+'10902'!F20+'10903'!F20+'10904'!F20+'10905'!F20+'10906'!F20+'10907'!F20+'10908'!F20+'10909'!F20+'10910'!F20+'10911'!F20+'10912'!F20</f>
        <v>234</v>
      </c>
      <c r="G20" s="26">
        <f t="shared" si="0"/>
        <v>66.666666666666657</v>
      </c>
      <c r="H20" s="9">
        <f>'10901'!H20+'10902'!H20+'10903'!H20+'10904'!H20+'10905'!H20+'10906'!H20+'10907'!H20+'10908'!H20+'10909'!H20+'10910'!H20+'10911'!H20+'10912'!H20</f>
        <v>117</v>
      </c>
      <c r="I20" s="26">
        <f t="shared" si="5"/>
        <v>33.333333333333329</v>
      </c>
      <c r="J20" s="11">
        <f t="shared" si="6"/>
        <v>1416411102</v>
      </c>
      <c r="K20" s="10">
        <f t="shared" si="6"/>
        <v>100</v>
      </c>
      <c r="L20" s="9">
        <f>'10901'!L20+'10902'!L20+'10903'!L20+'10904'!L20+'10905'!L20+'10906'!L20+'10907'!L20+'10908'!L20+'10909'!L20+'10910'!L20+'10911'!L20+'10912'!L20</f>
        <v>1077592122</v>
      </c>
      <c r="M20" s="26">
        <f t="shared" si="2"/>
        <v>76.07905081218432</v>
      </c>
      <c r="N20" s="9">
        <f>'10901'!N20+'10902'!N20+'10903'!N20+'10904'!N20+'10905'!N20+'10906'!N20+'10907'!N20+'10908'!N20+'10909'!N20+'10910'!N20+'10911'!N20+'10912'!N20</f>
        <v>338818980</v>
      </c>
      <c r="O20" s="26">
        <f t="shared" si="7"/>
        <v>23.920949187815673</v>
      </c>
    </row>
    <row r="21" spans="1:15">
      <c r="A21" s="54" t="s">
        <v>35</v>
      </c>
      <c r="B21" s="54"/>
      <c r="C21" s="12" t="s">
        <v>36</v>
      </c>
      <c r="D21" s="9">
        <f t="shared" si="8"/>
        <v>521</v>
      </c>
      <c r="E21" s="10">
        <f t="shared" si="3"/>
        <v>100</v>
      </c>
      <c r="F21" s="9">
        <f>'10901'!F21+'10902'!F21+'10903'!F21+'10904'!F21+'10905'!F21+'10906'!F21+'10907'!F21+'10908'!F21+'10909'!F21+'10910'!F21+'10911'!F21+'10912'!F21</f>
        <v>358</v>
      </c>
      <c r="G21" s="26">
        <f t="shared" si="0"/>
        <v>68.71401151631477</v>
      </c>
      <c r="H21" s="9">
        <f>'10901'!H21+'10902'!H21+'10903'!H21+'10904'!H21+'10905'!H21+'10906'!H21+'10907'!H21+'10908'!H21+'10909'!H21+'10910'!H21+'10911'!H21+'10912'!H21</f>
        <v>163</v>
      </c>
      <c r="I21" s="26">
        <f t="shared" si="5"/>
        <v>31.285988483685223</v>
      </c>
      <c r="J21" s="11">
        <f t="shared" si="6"/>
        <v>1447316442</v>
      </c>
      <c r="K21" s="10">
        <f t="shared" si="6"/>
        <v>100</v>
      </c>
      <c r="L21" s="9">
        <f>'10901'!L21+'10902'!L21+'10903'!L21+'10904'!L21+'10905'!L21+'10906'!L21+'10907'!L21+'10908'!L21+'10909'!L21+'10910'!L21+'10911'!L21+'10912'!L21</f>
        <v>966764554</v>
      </c>
      <c r="M21" s="26">
        <f t="shared" si="2"/>
        <v>66.79704078149345</v>
      </c>
      <c r="N21" s="9">
        <f>'10901'!N21+'10902'!N21+'10903'!N21+'10904'!N21+'10905'!N21+'10906'!N21+'10907'!N21+'10908'!N21+'10909'!N21+'10910'!N21+'10911'!N21+'10912'!N21</f>
        <v>480551888</v>
      </c>
      <c r="O21" s="26">
        <f t="shared" si="7"/>
        <v>33.20295921850655</v>
      </c>
    </row>
    <row r="22" spans="1:15">
      <c r="A22" s="54" t="s">
        <v>37</v>
      </c>
      <c r="B22" s="54"/>
      <c r="C22" s="12" t="s">
        <v>38</v>
      </c>
      <c r="D22" s="9">
        <f t="shared" si="8"/>
        <v>309</v>
      </c>
      <c r="E22" s="10">
        <f t="shared" si="3"/>
        <v>100</v>
      </c>
      <c r="F22" s="9">
        <f>'10901'!F22+'10902'!F22+'10903'!F22+'10904'!F22+'10905'!F22+'10906'!F22+'10907'!F22+'10908'!F22+'10909'!F22+'10910'!F22+'10911'!F22+'10912'!F22</f>
        <v>203</v>
      </c>
      <c r="G22" s="26">
        <f t="shared" si="0"/>
        <v>65.695792880258892</v>
      </c>
      <c r="H22" s="9">
        <f>'10901'!H22+'10902'!H22+'10903'!H22+'10904'!H22+'10905'!H22+'10906'!H22+'10907'!H22+'10908'!H22+'10909'!H22+'10910'!H22+'10911'!H22+'10912'!H22</f>
        <v>106</v>
      </c>
      <c r="I22" s="26">
        <f t="shared" si="5"/>
        <v>34.3042071197411</v>
      </c>
      <c r="J22" s="11">
        <f t="shared" si="6"/>
        <v>1133741267</v>
      </c>
      <c r="K22" s="10">
        <f t="shared" si="6"/>
        <v>100</v>
      </c>
      <c r="L22" s="9">
        <f>'10901'!L22+'10902'!L22+'10903'!L22+'10904'!L22+'10905'!L22+'10906'!L22+'10907'!L22+'10908'!L22+'10909'!L22+'10910'!L22+'10911'!L22+'10912'!L22</f>
        <v>817949579</v>
      </c>
      <c r="M22" s="26">
        <f t="shared" si="2"/>
        <v>72.146053319941473</v>
      </c>
      <c r="N22" s="9">
        <f>'10901'!N22+'10902'!N22+'10903'!N22+'10904'!N22+'10905'!N22+'10906'!N22+'10907'!N22+'10908'!N22+'10909'!N22+'10910'!N22+'10911'!N22+'10912'!N22</f>
        <v>315791688</v>
      </c>
      <c r="O22" s="26">
        <f t="shared" si="7"/>
        <v>27.853946680058527</v>
      </c>
    </row>
    <row r="23" spans="1:15">
      <c r="A23" s="54" t="s">
        <v>39</v>
      </c>
      <c r="B23" s="54"/>
      <c r="C23" s="12" t="s">
        <v>40</v>
      </c>
      <c r="D23" s="9">
        <f t="shared" si="8"/>
        <v>572</v>
      </c>
      <c r="E23" s="10">
        <f t="shared" si="3"/>
        <v>100</v>
      </c>
      <c r="F23" s="9">
        <f>'10901'!F23+'10902'!F23+'10903'!F23+'10904'!F23+'10905'!F23+'10906'!F23+'10907'!F23+'10908'!F23+'10909'!F23+'10910'!F23+'10911'!F23+'10912'!F23</f>
        <v>375</v>
      </c>
      <c r="G23" s="26">
        <f t="shared" si="0"/>
        <v>65.55944055944056</v>
      </c>
      <c r="H23" s="9">
        <f>'10901'!H23+'10902'!H23+'10903'!H23+'10904'!H23+'10905'!H23+'10906'!H23+'10907'!H23+'10908'!H23+'10909'!H23+'10910'!H23+'10911'!H23+'10912'!H23</f>
        <v>197</v>
      </c>
      <c r="I23" s="26">
        <f t="shared" si="5"/>
        <v>34.44055944055944</v>
      </c>
      <c r="J23" s="11">
        <f t="shared" si="6"/>
        <v>1604039775</v>
      </c>
      <c r="K23" s="10">
        <f t="shared" si="6"/>
        <v>100</v>
      </c>
      <c r="L23" s="9">
        <f>'10901'!L23+'10902'!L23+'10903'!L23+'10904'!L23+'10905'!L23+'10906'!L23+'10907'!L23+'10908'!L23+'10909'!L23+'10910'!L23+'10911'!L23+'10912'!L23</f>
        <v>1277267887</v>
      </c>
      <c r="M23" s="26">
        <f t="shared" si="2"/>
        <v>79.628192948020882</v>
      </c>
      <c r="N23" s="9">
        <f>'10901'!N23+'10902'!N23+'10903'!N23+'10904'!N23+'10905'!N23+'10906'!N23+'10907'!N23+'10908'!N23+'10909'!N23+'10910'!N23+'10911'!N23+'10912'!N23</f>
        <v>326771888</v>
      </c>
      <c r="O23" s="26">
        <f t="shared" si="7"/>
        <v>20.371807051979118</v>
      </c>
    </row>
    <row r="24" spans="1:15">
      <c r="A24" s="54" t="s">
        <v>41</v>
      </c>
      <c r="B24" s="54"/>
      <c r="C24" s="12" t="s">
        <v>42</v>
      </c>
      <c r="D24" s="9">
        <f t="shared" si="8"/>
        <v>135</v>
      </c>
      <c r="E24" s="10">
        <f t="shared" si="3"/>
        <v>99.999999999999986</v>
      </c>
      <c r="F24" s="9">
        <f>'10901'!F24+'10902'!F24+'10903'!F24+'10904'!F24+'10905'!F24+'10906'!F24+'10907'!F24+'10908'!F24+'10909'!F24+'10910'!F24+'10911'!F24+'10912'!F24</f>
        <v>90</v>
      </c>
      <c r="G24" s="26">
        <f t="shared" si="0"/>
        <v>66.666666666666657</v>
      </c>
      <c r="H24" s="9">
        <f>'10901'!H24+'10902'!H24+'10903'!H24+'10904'!H24+'10905'!H24+'10906'!H24+'10907'!H24+'10908'!H24+'10909'!H24+'10910'!H24+'10911'!H24+'10912'!H24</f>
        <v>45</v>
      </c>
      <c r="I24" s="26">
        <f t="shared" si="5"/>
        <v>33.333333333333329</v>
      </c>
      <c r="J24" s="11">
        <f t="shared" si="6"/>
        <v>203451000</v>
      </c>
      <c r="K24" s="10">
        <f t="shared" si="6"/>
        <v>100</v>
      </c>
      <c r="L24" s="9">
        <f>'10901'!L24+'10902'!L24+'10903'!L24+'10904'!L24+'10905'!L24+'10906'!L24+'10907'!L24+'10908'!L24+'10909'!L24+'10910'!L24+'10911'!L24+'10912'!L24</f>
        <v>105768000</v>
      </c>
      <c r="M24" s="26">
        <f t="shared" si="2"/>
        <v>51.986964920300217</v>
      </c>
      <c r="N24" s="9">
        <f>'10901'!N24+'10902'!N24+'10903'!N24+'10904'!N24+'10905'!N24+'10906'!N24+'10907'!N24+'10908'!N24+'10909'!N24+'10910'!N24+'10911'!N24+'10912'!N24</f>
        <v>97683000</v>
      </c>
      <c r="O24" s="26">
        <f t="shared" si="7"/>
        <v>48.013035079699776</v>
      </c>
    </row>
    <row r="25" spans="1:15">
      <c r="A25" s="54" t="s">
        <v>43</v>
      </c>
      <c r="B25" s="54"/>
      <c r="C25" s="12" t="s">
        <v>44</v>
      </c>
      <c r="D25" s="9">
        <f t="shared" si="8"/>
        <v>253</v>
      </c>
      <c r="E25" s="10">
        <f t="shared" si="3"/>
        <v>100</v>
      </c>
      <c r="F25" s="9">
        <f>'10901'!F25+'10902'!F25+'10903'!F25+'10904'!F25+'10905'!F25+'10906'!F25+'10907'!F25+'10908'!F25+'10909'!F25+'10910'!F25+'10911'!F25+'10912'!F25</f>
        <v>151</v>
      </c>
      <c r="G25" s="26">
        <f t="shared" si="0"/>
        <v>59.683794466403164</v>
      </c>
      <c r="H25" s="9">
        <f>'10901'!H25+'10902'!H25+'10903'!H25+'10904'!H25+'10905'!H25+'10906'!H25+'10907'!H25+'10908'!H25+'10909'!H25+'10910'!H25+'10911'!H25+'10912'!H25</f>
        <v>102</v>
      </c>
      <c r="I25" s="26">
        <f t="shared" si="5"/>
        <v>40.316205533596836</v>
      </c>
      <c r="J25" s="11">
        <f t="shared" si="6"/>
        <v>555479688</v>
      </c>
      <c r="K25" s="10">
        <f t="shared" si="6"/>
        <v>100</v>
      </c>
      <c r="L25" s="9">
        <f>'10901'!L25+'10902'!L25+'10903'!L25+'10904'!L25+'10905'!L25+'10906'!L25+'10907'!L25+'10908'!L25+'10909'!L25+'10910'!L25+'10911'!L25+'10912'!L25</f>
        <v>324121000</v>
      </c>
      <c r="M25" s="26">
        <f t="shared" si="2"/>
        <v>58.349748334992228</v>
      </c>
      <c r="N25" s="9">
        <f>'10901'!N25+'10902'!N25+'10903'!N25+'10904'!N25+'10905'!N25+'10906'!N25+'10907'!N25+'10908'!N25+'10909'!N25+'10910'!N25+'10911'!N25+'10912'!N25</f>
        <v>231358688</v>
      </c>
      <c r="O25" s="26">
        <f t="shared" si="7"/>
        <v>41.650251665007772</v>
      </c>
    </row>
    <row r="26" spans="1:15">
      <c r="A26" s="54" t="s">
        <v>45</v>
      </c>
      <c r="B26" s="54"/>
      <c r="C26" s="12" t="s">
        <v>46</v>
      </c>
      <c r="D26" s="9">
        <f t="shared" si="8"/>
        <v>69</v>
      </c>
      <c r="E26" s="10">
        <f t="shared" si="3"/>
        <v>99.999999999999986</v>
      </c>
      <c r="F26" s="9">
        <f>'10901'!F26+'10902'!F26+'10903'!F26+'10904'!F26+'10905'!F26+'10906'!F26+'10907'!F26+'10908'!F26+'10909'!F26+'10910'!F26+'10911'!F26+'10912'!F26</f>
        <v>51</v>
      </c>
      <c r="G26" s="26">
        <f t="shared" si="0"/>
        <v>73.91304347826086</v>
      </c>
      <c r="H26" s="9">
        <f>'10901'!H26+'10902'!H26+'10903'!H26+'10904'!H26+'10905'!H26+'10906'!H26+'10907'!H26+'10908'!H26+'10909'!H26+'10910'!H26+'10911'!H26+'10912'!H26</f>
        <v>18</v>
      </c>
      <c r="I26" s="26">
        <f t="shared" si="5"/>
        <v>26.086956521739129</v>
      </c>
      <c r="J26" s="11">
        <f t="shared" si="6"/>
        <v>151300000</v>
      </c>
      <c r="K26" s="10">
        <f t="shared" si="6"/>
        <v>100</v>
      </c>
      <c r="L26" s="9">
        <f>'10901'!L26+'10902'!L26+'10903'!L26+'10904'!L26+'10905'!L26+'10906'!L26+'10907'!L26+'10908'!L26+'10909'!L26+'10910'!L26+'10911'!L26+'10912'!L26</f>
        <v>123300000</v>
      </c>
      <c r="M26" s="26">
        <f t="shared" si="2"/>
        <v>81.493721083939192</v>
      </c>
      <c r="N26" s="9">
        <f>'10901'!N26+'10902'!N26+'10903'!N26+'10904'!N26+'10905'!N26+'10906'!N26+'10907'!N26+'10908'!N26+'10909'!N26+'10910'!N26+'10911'!N26+'10912'!N26</f>
        <v>28000000</v>
      </c>
      <c r="O26" s="26">
        <f t="shared" si="7"/>
        <v>18.506278916060808</v>
      </c>
    </row>
    <row r="27" spans="1:15">
      <c r="A27" s="54" t="s">
        <v>47</v>
      </c>
      <c r="B27" s="54"/>
      <c r="C27" s="12" t="s">
        <v>48</v>
      </c>
      <c r="D27" s="9">
        <f t="shared" si="8"/>
        <v>353</v>
      </c>
      <c r="E27" s="10">
        <f t="shared" si="3"/>
        <v>100</v>
      </c>
      <c r="F27" s="9">
        <f>'10901'!F27+'10902'!F27+'10903'!F27+'10904'!F27+'10905'!F27+'10906'!F27+'10907'!F27+'10908'!F27+'10909'!F27+'10910'!F27+'10911'!F27+'10912'!F27</f>
        <v>214</v>
      </c>
      <c r="G27" s="26">
        <f t="shared" si="0"/>
        <v>60.623229461756381</v>
      </c>
      <c r="H27" s="9">
        <f>'10901'!H27+'10902'!H27+'10903'!H27+'10904'!H27+'10905'!H27+'10906'!H27+'10907'!H27+'10908'!H27+'10909'!H27+'10910'!H27+'10911'!H27+'10912'!H27</f>
        <v>139</v>
      </c>
      <c r="I27" s="26">
        <f t="shared" si="5"/>
        <v>39.376770538243626</v>
      </c>
      <c r="J27" s="11">
        <f t="shared" si="6"/>
        <v>1068399210</v>
      </c>
      <c r="K27" s="10">
        <f t="shared" si="6"/>
        <v>100</v>
      </c>
      <c r="L27" s="9">
        <f>'10901'!L27+'10902'!L27+'10903'!L27+'10904'!L27+'10905'!L27+'10906'!L27+'10907'!L27+'10908'!L27+'10909'!L27+'10910'!L27+'10911'!L27+'10912'!L27</f>
        <v>453350000</v>
      </c>
      <c r="M27" s="26">
        <f t="shared" si="2"/>
        <v>42.432640885236147</v>
      </c>
      <c r="N27" s="9">
        <f>'10901'!N27+'10902'!N27+'10903'!N27+'10904'!N27+'10905'!N27+'10906'!N27+'10907'!N27+'10908'!N27+'10909'!N27+'10910'!N27+'10911'!N27+'10912'!N27</f>
        <v>615049210</v>
      </c>
      <c r="O27" s="26">
        <f t="shared" si="7"/>
        <v>57.567359114763846</v>
      </c>
    </row>
    <row r="28" spans="1:15">
      <c r="A28" s="54" t="s">
        <v>49</v>
      </c>
      <c r="B28" s="54"/>
      <c r="C28" s="12" t="s">
        <v>50</v>
      </c>
      <c r="D28" s="9">
        <f t="shared" si="8"/>
        <v>897</v>
      </c>
      <c r="E28" s="10">
        <f t="shared" si="3"/>
        <v>100</v>
      </c>
      <c r="F28" s="9">
        <f>'10901'!F28+'10902'!F28+'10903'!F28+'10904'!F28+'10905'!F28+'10906'!F28+'10907'!F28+'10908'!F28+'10909'!F28+'10910'!F28+'10911'!F28+'10912'!F28</f>
        <v>597</v>
      </c>
      <c r="G28" s="26">
        <f t="shared" si="0"/>
        <v>66.555183946488299</v>
      </c>
      <c r="H28" s="9">
        <f>'10901'!H28+'10902'!H28+'10903'!H28+'10904'!H28+'10905'!H28+'10906'!H28+'10907'!H28+'10908'!H28+'10909'!H28+'10910'!H28+'10911'!H28+'10912'!H28</f>
        <v>300</v>
      </c>
      <c r="I28" s="26">
        <f t="shared" si="5"/>
        <v>33.444816053511708</v>
      </c>
      <c r="J28" s="11">
        <f t="shared" si="6"/>
        <v>4114553973</v>
      </c>
      <c r="K28" s="10">
        <f t="shared" si="6"/>
        <v>99.999999999999986</v>
      </c>
      <c r="L28" s="9">
        <f>'10901'!L28+'10902'!L28+'10903'!L28+'10904'!L28+'10905'!L28+'10906'!L28+'10907'!L28+'10908'!L28+'10909'!L28+'10910'!L28+'10911'!L28+'10912'!L28</f>
        <v>3327451575</v>
      </c>
      <c r="M28" s="26">
        <f t="shared" si="2"/>
        <v>80.870286228713411</v>
      </c>
      <c r="N28" s="9">
        <f>'10901'!N28+'10902'!N28+'10903'!N28+'10904'!N28+'10905'!N28+'10906'!N28+'10907'!N28+'10908'!N28+'10909'!N28+'10910'!N28+'10911'!N28+'10912'!N28</f>
        <v>787102398</v>
      </c>
      <c r="O28" s="26">
        <f t="shared" si="7"/>
        <v>19.129713771286578</v>
      </c>
    </row>
    <row r="29" spans="1:15">
      <c r="A29" s="54" t="s">
        <v>51</v>
      </c>
      <c r="B29" s="54"/>
      <c r="C29" s="12" t="s">
        <v>52</v>
      </c>
      <c r="D29" s="9">
        <f t="shared" si="8"/>
        <v>338</v>
      </c>
      <c r="E29" s="10">
        <f t="shared" si="3"/>
        <v>100</v>
      </c>
      <c r="F29" s="9">
        <f>'10901'!F29+'10902'!F29+'10903'!F29+'10904'!F29+'10905'!F29+'10906'!F29+'10907'!F29+'10908'!F29+'10909'!F29+'10910'!F29+'10911'!F29+'10912'!F29</f>
        <v>206</v>
      </c>
      <c r="G29" s="26">
        <f t="shared" si="0"/>
        <v>60.946745562130175</v>
      </c>
      <c r="H29" s="9">
        <f>'10901'!H29+'10902'!H29+'10903'!H29+'10904'!H29+'10905'!H29+'10906'!H29+'10907'!H29+'10908'!H29+'10909'!H29+'10910'!H29+'10911'!H29+'10912'!H29</f>
        <v>132</v>
      </c>
      <c r="I29" s="26">
        <f t="shared" si="5"/>
        <v>39.053254437869825</v>
      </c>
      <c r="J29" s="11">
        <f t="shared" si="6"/>
        <v>1272099870</v>
      </c>
      <c r="K29" s="10">
        <f t="shared" si="6"/>
        <v>100</v>
      </c>
      <c r="L29" s="9">
        <f>'10901'!L29+'10902'!L29+'10903'!L29+'10904'!L29+'10905'!L29+'10906'!L29+'10907'!L29+'10908'!L29+'10909'!L29+'10910'!L29+'10911'!L29+'10912'!L29</f>
        <v>778654216</v>
      </c>
      <c r="M29" s="26">
        <f t="shared" si="2"/>
        <v>61.210148225233297</v>
      </c>
      <c r="N29" s="9">
        <f>'10901'!N29+'10902'!N29+'10903'!N29+'10904'!N29+'10905'!N29+'10906'!N29+'10907'!N29+'10908'!N29+'10909'!N29+'10910'!N29+'10911'!N29+'10912'!N29</f>
        <v>493445654</v>
      </c>
      <c r="O29" s="26">
        <f t="shared" si="7"/>
        <v>38.78985177476671</v>
      </c>
    </row>
    <row r="30" spans="1:15">
      <c r="A30" s="47" t="s">
        <v>53</v>
      </c>
      <c r="B30" s="47"/>
      <c r="C30" s="12" t="s">
        <v>54</v>
      </c>
      <c r="D30" s="9">
        <f t="shared" si="8"/>
        <v>88</v>
      </c>
      <c r="E30" s="10">
        <f t="shared" si="3"/>
        <v>100</v>
      </c>
      <c r="F30" s="9">
        <f>'10901'!F30+'10902'!F30+'10903'!F30+'10904'!F30+'10905'!F30+'10906'!F30+'10907'!F30+'10908'!F30+'10909'!F30+'10910'!F30+'10911'!F30+'10912'!F30</f>
        <v>68</v>
      </c>
      <c r="G30" s="26">
        <f t="shared" si="0"/>
        <v>77.272727272727266</v>
      </c>
      <c r="H30" s="9">
        <f>'10901'!H30+'10902'!H30+'10903'!H30+'10904'!H30+'10905'!H30+'10906'!H30+'10907'!H30+'10908'!H30+'10909'!H30+'10910'!H30+'10911'!H30+'10912'!H30</f>
        <v>20</v>
      </c>
      <c r="I30" s="26">
        <f t="shared" si="5"/>
        <v>22.727272727272727</v>
      </c>
      <c r="J30" s="11">
        <f t="shared" si="6"/>
        <v>232775000</v>
      </c>
      <c r="K30" s="10">
        <f t="shared" si="6"/>
        <v>100</v>
      </c>
      <c r="L30" s="9">
        <f>'10901'!L30+'10902'!L30+'10903'!L30+'10904'!L30+'10905'!L30+'10906'!L30+'10907'!L30+'10908'!L30+'10909'!L30+'10910'!L30+'10911'!L30+'10912'!L30</f>
        <v>186625000</v>
      </c>
      <c r="M30" s="26">
        <f t="shared" si="2"/>
        <v>80.173987756417148</v>
      </c>
      <c r="N30" s="9">
        <f>'10901'!N30+'10902'!N30+'10903'!N30+'10904'!N30+'10905'!N30+'10906'!N30+'10907'!N30+'10908'!N30+'10909'!N30+'10910'!N30+'10911'!N30+'10912'!N30</f>
        <v>46150000</v>
      </c>
      <c r="O30" s="26">
        <f t="shared" si="7"/>
        <v>19.826012243582859</v>
      </c>
    </row>
    <row r="31" spans="1:15">
      <c r="A31" s="68" t="s">
        <v>55</v>
      </c>
      <c r="B31" s="68"/>
      <c r="C31" s="13" t="s">
        <v>56</v>
      </c>
      <c r="D31" s="9">
        <f t="shared" si="8"/>
        <v>76</v>
      </c>
      <c r="E31" s="10">
        <f t="shared" si="3"/>
        <v>100</v>
      </c>
      <c r="F31" s="9">
        <f>'10901'!F31+'10902'!F31+'10903'!F31+'10904'!F31+'10905'!F31+'10906'!F31+'10907'!F31+'10908'!F31+'10909'!F31+'10910'!F31+'10911'!F31+'10912'!F31</f>
        <v>59</v>
      </c>
      <c r="G31" s="26">
        <f t="shared" si="0"/>
        <v>77.631578947368425</v>
      </c>
      <c r="H31" s="9">
        <f>'10901'!H31+'10902'!H31+'10903'!H31+'10904'!H31+'10905'!H31+'10906'!H31+'10907'!H31+'10908'!H31+'10909'!H31+'10910'!H31+'10911'!H31+'10912'!H31</f>
        <v>17</v>
      </c>
      <c r="I31" s="26">
        <f t="shared" si="5"/>
        <v>22.368421052631579</v>
      </c>
      <c r="J31" s="11">
        <f t="shared" si="6"/>
        <v>203975000</v>
      </c>
      <c r="K31" s="10">
        <f t="shared" si="6"/>
        <v>100</v>
      </c>
      <c r="L31" s="9">
        <f>'10901'!L31+'10902'!L31+'10903'!L31+'10904'!L31+'10905'!L31+'10906'!L31+'10907'!L31+'10908'!L31+'10909'!L31+'10910'!L31+'10911'!L31+'10912'!L31</f>
        <v>161025000</v>
      </c>
      <c r="M31" s="26">
        <f t="shared" si="2"/>
        <v>78.94349797769334</v>
      </c>
      <c r="N31" s="9">
        <f>'10901'!N31+'10902'!N31+'10903'!N31+'10904'!N31+'10905'!N31+'10906'!N31+'10907'!N31+'10908'!N31+'10909'!N31+'10910'!N31+'10911'!N31+'10912'!N31</f>
        <v>42950000</v>
      </c>
      <c r="O31" s="26">
        <f t="shared" si="7"/>
        <v>21.056502022306656</v>
      </c>
    </row>
    <row r="32" spans="1:15">
      <c r="A32" s="75" t="s">
        <v>57</v>
      </c>
      <c r="B32" s="75"/>
      <c r="C32" s="14" t="s">
        <v>58</v>
      </c>
      <c r="D32" s="9">
        <f t="shared" si="8"/>
        <v>12</v>
      </c>
      <c r="E32" s="10">
        <f t="shared" si="3"/>
        <v>100</v>
      </c>
      <c r="F32" s="9">
        <f>'10901'!F32+'10902'!F32+'10903'!F32+'10904'!F32+'10905'!F32+'10906'!F32+'10907'!F32+'10908'!F32+'10909'!F32+'10910'!F32+'10911'!F32+'10912'!F32</f>
        <v>9</v>
      </c>
      <c r="G32" s="26">
        <f t="shared" si="0"/>
        <v>75</v>
      </c>
      <c r="H32" s="9">
        <f>'10901'!H32+'10902'!H32+'10903'!H32+'10904'!H32+'10905'!H32+'10906'!H32+'10907'!H32+'10908'!H32+'10909'!H32+'10910'!H32+'10911'!H32+'10912'!H32</f>
        <v>3</v>
      </c>
      <c r="I32" s="26">
        <f t="shared" si="5"/>
        <v>25</v>
      </c>
      <c r="J32" s="11">
        <f t="shared" ref="J32:K32" si="9">L32+N32</f>
        <v>28800000</v>
      </c>
      <c r="K32" s="10">
        <f t="shared" si="9"/>
        <v>100</v>
      </c>
      <c r="L32" s="9">
        <f>'10901'!L32+'10902'!L32+'10903'!L32+'10904'!L32+'10905'!L32+'10906'!L32+'10907'!L32+'10908'!L32+'10909'!L32+'10910'!L32+'10911'!L32+'10912'!L32</f>
        <v>25600000</v>
      </c>
      <c r="M32" s="26">
        <f t="shared" si="2"/>
        <v>88.888888888888886</v>
      </c>
      <c r="N32" s="9">
        <f>'10901'!N32+'10902'!N32+'10903'!N32+'10904'!N32+'10905'!N32+'10906'!N32+'10907'!N32+'10908'!N32+'10909'!N32+'10910'!N32+'10911'!N32+'10912'!N32</f>
        <v>3200000</v>
      </c>
      <c r="O32" s="26">
        <f t="shared" si="7"/>
        <v>11.111111111111111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991E-6985-4FB5-8DDE-CC33C8B1280B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100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4969</v>
      </c>
      <c r="E8" s="10">
        <f>G8+I8</f>
        <v>100</v>
      </c>
      <c r="F8" s="9">
        <f>F9+F30</f>
        <v>3209</v>
      </c>
      <c r="G8" s="26">
        <f t="shared" ref="G8:G32" si="0">F8/D8*100</f>
        <v>64.58039847051721</v>
      </c>
      <c r="H8" s="9">
        <f t="shared" ref="H8" si="1">H9+H30</f>
        <v>1760</v>
      </c>
      <c r="I8" s="26">
        <f>H8/D8*100</f>
        <v>35.41960152948279</v>
      </c>
      <c r="J8" s="11">
        <f>L8+N8</f>
        <v>51704182120</v>
      </c>
      <c r="K8" s="10">
        <f>M8+O8</f>
        <v>100</v>
      </c>
      <c r="L8" s="11">
        <f>L9+L30</f>
        <v>31215407946</v>
      </c>
      <c r="M8" s="26">
        <f t="shared" ref="M8:M32" si="2">L8/J8*100</f>
        <v>60.3730813758011</v>
      </c>
      <c r="N8" s="11">
        <f>N9+N30</f>
        <v>20488774174</v>
      </c>
      <c r="O8" s="26">
        <f>N8/J8*100</f>
        <v>39.6269186241989</v>
      </c>
    </row>
    <row r="9" spans="1:15">
      <c r="A9" s="47" t="s">
        <v>11</v>
      </c>
      <c r="B9" s="47"/>
      <c r="C9" s="12" t="s">
        <v>12</v>
      </c>
      <c r="D9" s="9">
        <f>SUM(D10:D29)</f>
        <v>4963</v>
      </c>
      <c r="E9" s="10">
        <f t="shared" ref="E9:E32" si="3">G9+I9</f>
        <v>100</v>
      </c>
      <c r="F9" s="9">
        <f t="shared" ref="F9" si="4">SUM(F10:F29)</f>
        <v>3206</v>
      </c>
      <c r="G9" s="26">
        <f t="shared" si="0"/>
        <v>64.598025387870237</v>
      </c>
      <c r="H9" s="9">
        <f>SUM(H10:H29)</f>
        <v>1757</v>
      </c>
      <c r="I9" s="26">
        <f t="shared" ref="I9:I32" si="5">H9/D9*100</f>
        <v>35.401974612129763</v>
      </c>
      <c r="J9" s="11">
        <f t="shared" ref="J9:K32" si="6">L9+N9</f>
        <v>51693682120</v>
      </c>
      <c r="K9" s="10">
        <f t="shared" si="6"/>
        <v>100</v>
      </c>
      <c r="L9" s="11">
        <f>SUM(L10:L29)</f>
        <v>31210707946</v>
      </c>
      <c r="M9" s="26">
        <f t="shared" si="2"/>
        <v>60.376252311739954</v>
      </c>
      <c r="N9" s="11">
        <f>SUM(N10:N29)</f>
        <v>20482974174</v>
      </c>
      <c r="O9" s="26">
        <f t="shared" ref="O9:O32" si="7">N9/J9*100</f>
        <v>39.623747688260053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799</v>
      </c>
      <c r="E10" s="10">
        <f t="shared" si="3"/>
        <v>100</v>
      </c>
      <c r="F10" s="9">
        <v>512</v>
      </c>
      <c r="G10" s="26">
        <f t="shared" si="0"/>
        <v>64.080100125156449</v>
      </c>
      <c r="H10" s="9">
        <v>287</v>
      </c>
      <c r="I10" s="26">
        <f t="shared" si="5"/>
        <v>35.919899874843551</v>
      </c>
      <c r="J10" s="11">
        <f t="shared" si="6"/>
        <v>6480813336</v>
      </c>
      <c r="K10" s="10">
        <f t="shared" si="6"/>
        <v>100</v>
      </c>
      <c r="L10" s="11">
        <v>4643129326</v>
      </c>
      <c r="M10" s="26">
        <f t="shared" si="2"/>
        <v>71.644237926250312</v>
      </c>
      <c r="N10" s="11">
        <v>1837684010</v>
      </c>
      <c r="O10" s="26">
        <f t="shared" si="7"/>
        <v>28.355762073749691</v>
      </c>
    </row>
    <row r="11" spans="1:15">
      <c r="A11" s="54" t="s">
        <v>15</v>
      </c>
      <c r="B11" s="54"/>
      <c r="C11" s="12" t="s">
        <v>16</v>
      </c>
      <c r="D11" s="9">
        <f t="shared" si="8"/>
        <v>1315</v>
      </c>
      <c r="E11" s="10">
        <f t="shared" si="3"/>
        <v>100</v>
      </c>
      <c r="F11" s="9">
        <v>887</v>
      </c>
      <c r="G11" s="26">
        <f t="shared" si="0"/>
        <v>67.452471482889734</v>
      </c>
      <c r="H11" s="9">
        <v>428</v>
      </c>
      <c r="I11" s="26">
        <f t="shared" si="5"/>
        <v>32.547528517110266</v>
      </c>
      <c r="J11" s="11">
        <f t="shared" si="6"/>
        <v>25247532439</v>
      </c>
      <c r="K11" s="10">
        <f t="shared" si="6"/>
        <v>100</v>
      </c>
      <c r="L11" s="11">
        <v>13143310490</v>
      </c>
      <c r="M11" s="26">
        <f t="shared" si="2"/>
        <v>52.057802170391341</v>
      </c>
      <c r="N11" s="11">
        <v>12104221949</v>
      </c>
      <c r="O11" s="26">
        <f t="shared" si="7"/>
        <v>47.942197829608659</v>
      </c>
    </row>
    <row r="12" spans="1:15">
      <c r="A12" s="54" t="s">
        <v>17</v>
      </c>
      <c r="B12" s="54"/>
      <c r="C12" s="12" t="s">
        <v>18</v>
      </c>
      <c r="D12" s="9">
        <f t="shared" si="8"/>
        <v>435</v>
      </c>
      <c r="E12" s="10">
        <f t="shared" si="3"/>
        <v>100</v>
      </c>
      <c r="F12" s="9">
        <v>274</v>
      </c>
      <c r="G12" s="26">
        <f t="shared" si="0"/>
        <v>62.988505747126432</v>
      </c>
      <c r="H12" s="9">
        <v>161</v>
      </c>
      <c r="I12" s="26">
        <f t="shared" si="5"/>
        <v>37.011494252873561</v>
      </c>
      <c r="J12" s="11">
        <f t="shared" si="6"/>
        <v>2495895959</v>
      </c>
      <c r="K12" s="10">
        <f t="shared" si="6"/>
        <v>100</v>
      </c>
      <c r="L12" s="11">
        <v>1688192099</v>
      </c>
      <c r="M12" s="26">
        <f t="shared" si="2"/>
        <v>67.638720793329355</v>
      </c>
      <c r="N12" s="11">
        <v>807703860</v>
      </c>
      <c r="O12" s="26">
        <f t="shared" si="7"/>
        <v>32.361279206670652</v>
      </c>
    </row>
    <row r="13" spans="1:15">
      <c r="A13" s="54" t="s">
        <v>19</v>
      </c>
      <c r="B13" s="54"/>
      <c r="C13" s="12" t="s">
        <v>20</v>
      </c>
      <c r="D13" s="9">
        <f t="shared" si="8"/>
        <v>844</v>
      </c>
      <c r="E13" s="10">
        <f t="shared" si="3"/>
        <v>100</v>
      </c>
      <c r="F13" s="9">
        <v>544</v>
      </c>
      <c r="G13" s="26">
        <f t="shared" si="0"/>
        <v>64.454976303317537</v>
      </c>
      <c r="H13" s="9">
        <v>300</v>
      </c>
      <c r="I13" s="26">
        <f t="shared" si="5"/>
        <v>35.545023696682463</v>
      </c>
      <c r="J13" s="11">
        <f t="shared" si="6"/>
        <v>7192445803</v>
      </c>
      <c r="K13" s="10">
        <f t="shared" si="6"/>
        <v>100</v>
      </c>
      <c r="L13" s="11">
        <v>4884234590</v>
      </c>
      <c r="M13" s="26">
        <f t="shared" si="2"/>
        <v>67.907840027974416</v>
      </c>
      <c r="N13" s="11">
        <v>2308211213</v>
      </c>
      <c r="O13" s="26">
        <f t="shared" si="7"/>
        <v>32.092159972025577</v>
      </c>
    </row>
    <row r="14" spans="1:15">
      <c r="A14" s="54" t="s">
        <v>21</v>
      </c>
      <c r="B14" s="54"/>
      <c r="C14" s="12" t="s">
        <v>22</v>
      </c>
      <c r="D14" s="9">
        <f t="shared" si="8"/>
        <v>289</v>
      </c>
      <c r="E14" s="10">
        <f t="shared" si="3"/>
        <v>100.00000000000001</v>
      </c>
      <c r="F14" s="9">
        <v>185</v>
      </c>
      <c r="G14" s="26">
        <f t="shared" si="0"/>
        <v>64.013840830449837</v>
      </c>
      <c r="H14" s="9">
        <v>104</v>
      </c>
      <c r="I14" s="26">
        <f t="shared" si="5"/>
        <v>35.986159169550177</v>
      </c>
      <c r="J14" s="11">
        <f t="shared" si="6"/>
        <v>1956131769</v>
      </c>
      <c r="K14" s="10">
        <f t="shared" si="6"/>
        <v>100</v>
      </c>
      <c r="L14" s="11">
        <v>1552063291</v>
      </c>
      <c r="M14" s="26">
        <f t="shared" si="2"/>
        <v>79.343493909586414</v>
      </c>
      <c r="N14" s="11">
        <v>404068478</v>
      </c>
      <c r="O14" s="26">
        <f t="shared" si="7"/>
        <v>20.656506090413586</v>
      </c>
    </row>
    <row r="15" spans="1:15">
      <c r="A15" s="47" t="s">
        <v>23</v>
      </c>
      <c r="B15" s="47"/>
      <c r="C15" s="12" t="s">
        <v>24</v>
      </c>
      <c r="D15" s="9">
        <f t="shared" si="8"/>
        <v>555</v>
      </c>
      <c r="E15" s="10">
        <f t="shared" si="3"/>
        <v>100</v>
      </c>
      <c r="F15" s="9">
        <v>336</v>
      </c>
      <c r="G15" s="26">
        <f t="shared" si="0"/>
        <v>60.540540540540547</v>
      </c>
      <c r="H15" s="9">
        <v>219</v>
      </c>
      <c r="I15" s="26">
        <f t="shared" si="5"/>
        <v>39.45945945945946</v>
      </c>
      <c r="J15" s="11">
        <f t="shared" si="6"/>
        <v>3038002665</v>
      </c>
      <c r="K15" s="10">
        <f t="shared" si="6"/>
        <v>100</v>
      </c>
      <c r="L15" s="11">
        <v>2109145449</v>
      </c>
      <c r="M15" s="26">
        <f t="shared" si="2"/>
        <v>69.425398249280335</v>
      </c>
      <c r="N15" s="11">
        <v>928857216</v>
      </c>
      <c r="O15" s="26">
        <f t="shared" si="7"/>
        <v>30.574601750719658</v>
      </c>
    </row>
    <row r="16" spans="1:15">
      <c r="A16" s="54" t="s">
        <v>25</v>
      </c>
      <c r="B16" s="54"/>
      <c r="C16" s="12" t="s">
        <v>26</v>
      </c>
      <c r="D16" s="9">
        <f t="shared" si="8"/>
        <v>39</v>
      </c>
      <c r="E16" s="10">
        <f t="shared" si="3"/>
        <v>100</v>
      </c>
      <c r="F16" s="9">
        <v>23</v>
      </c>
      <c r="G16" s="26">
        <f t="shared" si="0"/>
        <v>58.974358974358978</v>
      </c>
      <c r="H16" s="9">
        <v>16</v>
      </c>
      <c r="I16" s="26">
        <f t="shared" si="5"/>
        <v>41.025641025641022</v>
      </c>
      <c r="J16" s="11">
        <f t="shared" si="6"/>
        <v>114200000</v>
      </c>
      <c r="K16" s="10">
        <f t="shared" si="6"/>
        <v>100</v>
      </c>
      <c r="L16" s="11">
        <v>59950000</v>
      </c>
      <c r="M16" s="26">
        <f t="shared" si="2"/>
        <v>52.495621716287211</v>
      </c>
      <c r="N16" s="11">
        <v>54250000</v>
      </c>
      <c r="O16" s="26">
        <f t="shared" si="7"/>
        <v>47.504378283712782</v>
      </c>
    </row>
    <row r="17" spans="1:15">
      <c r="A17" s="54" t="s">
        <v>27</v>
      </c>
      <c r="B17" s="54"/>
      <c r="C17" s="12" t="s">
        <v>28</v>
      </c>
      <c r="D17" s="9">
        <f t="shared" si="8"/>
        <v>104</v>
      </c>
      <c r="E17" s="10">
        <f t="shared" si="3"/>
        <v>100</v>
      </c>
      <c r="F17" s="9">
        <v>72</v>
      </c>
      <c r="G17" s="26">
        <f t="shared" si="0"/>
        <v>69.230769230769226</v>
      </c>
      <c r="H17" s="9">
        <v>32</v>
      </c>
      <c r="I17" s="26">
        <f t="shared" si="5"/>
        <v>30.76923076923077</v>
      </c>
      <c r="J17" s="11">
        <f t="shared" si="6"/>
        <v>601274333</v>
      </c>
      <c r="K17" s="10">
        <f t="shared" si="6"/>
        <v>100</v>
      </c>
      <c r="L17" s="11">
        <v>472016333</v>
      </c>
      <c r="M17" s="26">
        <f t="shared" si="2"/>
        <v>78.502657953969248</v>
      </c>
      <c r="N17" s="11">
        <v>129258000</v>
      </c>
      <c r="O17" s="26">
        <f t="shared" si="7"/>
        <v>21.497342046030759</v>
      </c>
    </row>
    <row r="18" spans="1:15">
      <c r="A18" s="54" t="s">
        <v>29</v>
      </c>
      <c r="B18" s="54"/>
      <c r="C18" s="12" t="s">
        <v>30</v>
      </c>
      <c r="D18" s="9">
        <f t="shared" si="8"/>
        <v>41</v>
      </c>
      <c r="E18" s="10">
        <f t="shared" si="3"/>
        <v>100</v>
      </c>
      <c r="F18" s="9">
        <v>27</v>
      </c>
      <c r="G18" s="26">
        <f t="shared" si="0"/>
        <v>65.853658536585371</v>
      </c>
      <c r="H18" s="9">
        <v>14</v>
      </c>
      <c r="I18" s="26">
        <f t="shared" si="5"/>
        <v>34.146341463414636</v>
      </c>
      <c r="J18" s="11">
        <f t="shared" si="6"/>
        <v>494891500</v>
      </c>
      <c r="K18" s="10">
        <f t="shared" si="6"/>
        <v>100</v>
      </c>
      <c r="L18" s="11">
        <v>179860000</v>
      </c>
      <c r="M18" s="26">
        <f t="shared" si="2"/>
        <v>36.343319697347802</v>
      </c>
      <c r="N18" s="11">
        <v>315031500</v>
      </c>
      <c r="O18" s="26">
        <f t="shared" si="7"/>
        <v>63.656680302652205</v>
      </c>
    </row>
    <row r="19" spans="1:15">
      <c r="A19" s="54" t="s">
        <v>31</v>
      </c>
      <c r="B19" s="54"/>
      <c r="C19" s="12" t="s">
        <v>32</v>
      </c>
      <c r="D19" s="9">
        <f t="shared" si="8"/>
        <v>179</v>
      </c>
      <c r="E19" s="10">
        <f t="shared" si="3"/>
        <v>100</v>
      </c>
      <c r="F19" s="9">
        <v>107</v>
      </c>
      <c r="G19" s="26">
        <f t="shared" si="0"/>
        <v>59.77653631284916</v>
      </c>
      <c r="H19" s="9">
        <v>72</v>
      </c>
      <c r="I19" s="26">
        <f t="shared" si="5"/>
        <v>40.22346368715084</v>
      </c>
      <c r="J19" s="11">
        <f t="shared" si="6"/>
        <v>2168361810</v>
      </c>
      <c r="K19" s="10">
        <f t="shared" si="6"/>
        <v>100</v>
      </c>
      <c r="L19" s="11">
        <v>1394179000</v>
      </c>
      <c r="M19" s="26">
        <f t="shared" si="2"/>
        <v>64.296419240108264</v>
      </c>
      <c r="N19" s="11">
        <v>774182810</v>
      </c>
      <c r="O19" s="26">
        <f t="shared" si="7"/>
        <v>35.703580759891729</v>
      </c>
    </row>
    <row r="20" spans="1:15">
      <c r="A20" s="54" t="s">
        <v>33</v>
      </c>
      <c r="B20" s="54"/>
      <c r="C20" s="12" t="s">
        <v>34</v>
      </c>
      <c r="D20" s="9">
        <f t="shared" si="8"/>
        <v>40</v>
      </c>
      <c r="E20" s="10">
        <f t="shared" si="3"/>
        <v>100</v>
      </c>
      <c r="F20" s="9">
        <v>24</v>
      </c>
      <c r="G20" s="26">
        <f t="shared" si="0"/>
        <v>60</v>
      </c>
      <c r="H20" s="9">
        <v>16</v>
      </c>
      <c r="I20" s="26">
        <f t="shared" si="5"/>
        <v>40</v>
      </c>
      <c r="J20" s="11">
        <f t="shared" si="6"/>
        <v>231589780</v>
      </c>
      <c r="K20" s="10">
        <f t="shared" si="6"/>
        <v>100</v>
      </c>
      <c r="L20" s="11">
        <v>175489780</v>
      </c>
      <c r="M20" s="26">
        <f t="shared" si="2"/>
        <v>75.776133126427254</v>
      </c>
      <c r="N20" s="11">
        <v>56100000</v>
      </c>
      <c r="O20" s="26">
        <f t="shared" si="7"/>
        <v>24.223866873572746</v>
      </c>
    </row>
    <row r="21" spans="1:15">
      <c r="A21" s="54" t="s">
        <v>35</v>
      </c>
      <c r="B21" s="54"/>
      <c r="C21" s="12" t="s">
        <v>36</v>
      </c>
      <c r="D21" s="9">
        <f t="shared" si="8"/>
        <v>48</v>
      </c>
      <c r="E21" s="10">
        <f t="shared" si="3"/>
        <v>100</v>
      </c>
      <c r="F21" s="9">
        <v>36</v>
      </c>
      <c r="G21" s="26">
        <f t="shared" si="0"/>
        <v>75</v>
      </c>
      <c r="H21" s="9">
        <v>12</v>
      </c>
      <c r="I21" s="26">
        <f t="shared" si="5"/>
        <v>25</v>
      </c>
      <c r="J21" s="11">
        <f t="shared" si="6"/>
        <v>115140000</v>
      </c>
      <c r="K21" s="10">
        <f t="shared" si="6"/>
        <v>100</v>
      </c>
      <c r="L21" s="11">
        <v>94430000</v>
      </c>
      <c r="M21" s="26">
        <f t="shared" si="2"/>
        <v>82.013201320132012</v>
      </c>
      <c r="N21" s="11">
        <v>20710000</v>
      </c>
      <c r="O21" s="26">
        <f t="shared" si="7"/>
        <v>17.986798679867988</v>
      </c>
    </row>
    <row r="22" spans="1:15">
      <c r="A22" s="54" t="s">
        <v>37</v>
      </c>
      <c r="B22" s="54"/>
      <c r="C22" s="12" t="s">
        <v>38</v>
      </c>
      <c r="D22" s="9">
        <f t="shared" si="8"/>
        <v>36</v>
      </c>
      <c r="E22" s="10">
        <f t="shared" si="3"/>
        <v>100</v>
      </c>
      <c r="F22" s="9">
        <v>25</v>
      </c>
      <c r="G22" s="26">
        <f t="shared" si="0"/>
        <v>69.444444444444443</v>
      </c>
      <c r="H22" s="9">
        <v>11</v>
      </c>
      <c r="I22" s="26">
        <f t="shared" si="5"/>
        <v>30.555555555555557</v>
      </c>
      <c r="J22" s="11">
        <f t="shared" si="6"/>
        <v>260426888</v>
      </c>
      <c r="K22" s="10">
        <f t="shared" si="6"/>
        <v>99.999999999999986</v>
      </c>
      <c r="L22" s="11">
        <v>177236888</v>
      </c>
      <c r="M22" s="26">
        <f t="shared" si="2"/>
        <v>68.056293787913319</v>
      </c>
      <c r="N22" s="11">
        <v>83190000</v>
      </c>
      <c r="O22" s="26">
        <f t="shared" si="7"/>
        <v>31.943706212086671</v>
      </c>
    </row>
    <row r="23" spans="1:15">
      <c r="A23" s="54" t="s">
        <v>39</v>
      </c>
      <c r="B23" s="54"/>
      <c r="C23" s="12" t="s">
        <v>40</v>
      </c>
      <c r="D23" s="9">
        <f t="shared" si="8"/>
        <v>44</v>
      </c>
      <c r="E23" s="10">
        <f t="shared" si="3"/>
        <v>100</v>
      </c>
      <c r="F23" s="9">
        <v>31</v>
      </c>
      <c r="G23" s="26">
        <f t="shared" si="0"/>
        <v>70.454545454545453</v>
      </c>
      <c r="H23" s="9">
        <v>13</v>
      </c>
      <c r="I23" s="26">
        <f t="shared" si="5"/>
        <v>29.545454545454547</v>
      </c>
      <c r="J23" s="11">
        <f t="shared" si="6"/>
        <v>73502000</v>
      </c>
      <c r="K23" s="10">
        <f t="shared" si="6"/>
        <v>100</v>
      </c>
      <c r="L23" s="11">
        <v>53702000</v>
      </c>
      <c r="M23" s="26">
        <f t="shared" si="2"/>
        <v>73.061957497755159</v>
      </c>
      <c r="N23" s="11">
        <v>19800000</v>
      </c>
      <c r="O23" s="26">
        <f t="shared" si="7"/>
        <v>26.938042502244837</v>
      </c>
    </row>
    <row r="24" spans="1:15">
      <c r="A24" s="54" t="s">
        <v>41</v>
      </c>
      <c r="B24" s="54"/>
      <c r="C24" s="12" t="s">
        <v>42</v>
      </c>
      <c r="D24" s="9">
        <f t="shared" si="8"/>
        <v>12</v>
      </c>
      <c r="E24" s="10">
        <f t="shared" si="3"/>
        <v>100</v>
      </c>
      <c r="F24" s="9">
        <v>6</v>
      </c>
      <c r="G24" s="26">
        <f t="shared" si="0"/>
        <v>50</v>
      </c>
      <c r="H24" s="9">
        <v>6</v>
      </c>
      <c r="I24" s="26">
        <f t="shared" si="5"/>
        <v>50</v>
      </c>
      <c r="J24" s="11">
        <f t="shared" si="6"/>
        <v>7700000</v>
      </c>
      <c r="K24" s="10">
        <f t="shared" si="6"/>
        <v>100</v>
      </c>
      <c r="L24" s="11">
        <v>3300000</v>
      </c>
      <c r="M24" s="26">
        <f t="shared" si="2"/>
        <v>42.857142857142854</v>
      </c>
      <c r="N24" s="11">
        <v>4400000</v>
      </c>
      <c r="O24" s="26">
        <f t="shared" si="7"/>
        <v>57.142857142857139</v>
      </c>
    </row>
    <row r="25" spans="1:15">
      <c r="A25" s="54" t="s">
        <v>43</v>
      </c>
      <c r="B25" s="54"/>
      <c r="C25" s="12" t="s">
        <v>44</v>
      </c>
      <c r="D25" s="9">
        <f t="shared" si="8"/>
        <v>29</v>
      </c>
      <c r="E25" s="10">
        <f t="shared" si="3"/>
        <v>100</v>
      </c>
      <c r="F25" s="9">
        <v>21</v>
      </c>
      <c r="G25" s="26">
        <f t="shared" si="0"/>
        <v>72.41379310344827</v>
      </c>
      <c r="H25" s="9">
        <v>8</v>
      </c>
      <c r="I25" s="26">
        <f t="shared" si="5"/>
        <v>27.586206896551722</v>
      </c>
      <c r="J25" s="11">
        <f t="shared" si="6"/>
        <v>33758888</v>
      </c>
      <c r="K25" s="10">
        <f t="shared" si="6"/>
        <v>100</v>
      </c>
      <c r="L25" s="11">
        <v>20150000</v>
      </c>
      <c r="M25" s="26">
        <f t="shared" si="2"/>
        <v>59.68798498339163</v>
      </c>
      <c r="N25" s="11">
        <v>13608888</v>
      </c>
      <c r="O25" s="26">
        <f t="shared" si="7"/>
        <v>40.312015016608363</v>
      </c>
    </row>
    <row r="26" spans="1:15">
      <c r="A26" s="54" t="s">
        <v>45</v>
      </c>
      <c r="B26" s="54"/>
      <c r="C26" s="12" t="s">
        <v>46</v>
      </c>
      <c r="D26" s="9">
        <f t="shared" si="8"/>
        <v>7</v>
      </c>
      <c r="E26" s="10">
        <f t="shared" si="3"/>
        <v>100</v>
      </c>
      <c r="F26" s="9">
        <v>6</v>
      </c>
      <c r="G26" s="26">
        <f t="shared" si="0"/>
        <v>85.714285714285708</v>
      </c>
      <c r="H26" s="9">
        <v>1</v>
      </c>
      <c r="I26" s="26">
        <f t="shared" si="5"/>
        <v>14.285714285714285</v>
      </c>
      <c r="J26" s="11">
        <f t="shared" si="6"/>
        <v>5200000</v>
      </c>
      <c r="K26" s="10">
        <f t="shared" si="6"/>
        <v>99.999999999999986</v>
      </c>
      <c r="L26" s="11">
        <v>5100000</v>
      </c>
      <c r="M26" s="26">
        <f t="shared" si="2"/>
        <v>98.076923076923066</v>
      </c>
      <c r="N26" s="11">
        <v>100000</v>
      </c>
      <c r="O26" s="26">
        <f t="shared" si="7"/>
        <v>1.9230769230769231</v>
      </c>
    </row>
    <row r="27" spans="1:15">
      <c r="A27" s="54" t="s">
        <v>47</v>
      </c>
      <c r="B27" s="54"/>
      <c r="C27" s="12" t="s">
        <v>48</v>
      </c>
      <c r="D27" s="9">
        <f t="shared" si="8"/>
        <v>30</v>
      </c>
      <c r="E27" s="10">
        <f t="shared" si="3"/>
        <v>100</v>
      </c>
      <c r="F27" s="9">
        <v>15</v>
      </c>
      <c r="G27" s="26">
        <f t="shared" si="0"/>
        <v>50</v>
      </c>
      <c r="H27" s="9">
        <v>15</v>
      </c>
      <c r="I27" s="26">
        <f t="shared" si="5"/>
        <v>50</v>
      </c>
      <c r="J27" s="11">
        <f t="shared" si="6"/>
        <v>432229210</v>
      </c>
      <c r="K27" s="10">
        <f t="shared" si="6"/>
        <v>100</v>
      </c>
      <c r="L27" s="11">
        <v>21700000</v>
      </c>
      <c r="M27" s="26">
        <f t="shared" si="2"/>
        <v>5.0204843860506321</v>
      </c>
      <c r="N27" s="11">
        <v>410529210</v>
      </c>
      <c r="O27" s="26">
        <f t="shared" si="7"/>
        <v>94.979515613949374</v>
      </c>
    </row>
    <row r="28" spans="1:15">
      <c r="A28" s="54" t="s">
        <v>49</v>
      </c>
      <c r="B28" s="54"/>
      <c r="C28" s="12" t="s">
        <v>50</v>
      </c>
      <c r="D28" s="9">
        <f t="shared" si="8"/>
        <v>83</v>
      </c>
      <c r="E28" s="10">
        <f t="shared" si="3"/>
        <v>100</v>
      </c>
      <c r="F28" s="9">
        <v>56</v>
      </c>
      <c r="G28" s="26">
        <f t="shared" si="0"/>
        <v>67.46987951807229</v>
      </c>
      <c r="H28" s="9">
        <v>27</v>
      </c>
      <c r="I28" s="26">
        <f t="shared" si="5"/>
        <v>32.53012048192771</v>
      </c>
      <c r="J28" s="11">
        <f t="shared" si="6"/>
        <v>426381040</v>
      </c>
      <c r="K28" s="10">
        <f t="shared" si="6"/>
        <v>100</v>
      </c>
      <c r="L28" s="11">
        <v>307646000</v>
      </c>
      <c r="M28" s="26">
        <f t="shared" si="2"/>
        <v>72.152833062183063</v>
      </c>
      <c r="N28" s="11">
        <v>118735040</v>
      </c>
      <c r="O28" s="26">
        <f t="shared" si="7"/>
        <v>27.847166937816937</v>
      </c>
    </row>
    <row r="29" spans="1:15">
      <c r="A29" s="54" t="s">
        <v>51</v>
      </c>
      <c r="B29" s="54"/>
      <c r="C29" s="12" t="s">
        <v>52</v>
      </c>
      <c r="D29" s="9">
        <f t="shared" si="8"/>
        <v>34</v>
      </c>
      <c r="E29" s="10">
        <f t="shared" si="3"/>
        <v>100</v>
      </c>
      <c r="F29" s="9">
        <v>19</v>
      </c>
      <c r="G29" s="26">
        <f t="shared" si="0"/>
        <v>55.882352941176471</v>
      </c>
      <c r="H29" s="9">
        <v>15</v>
      </c>
      <c r="I29" s="26">
        <f t="shared" si="5"/>
        <v>44.117647058823529</v>
      </c>
      <c r="J29" s="11">
        <f t="shared" si="6"/>
        <v>318204700</v>
      </c>
      <c r="K29" s="10">
        <f t="shared" si="6"/>
        <v>100</v>
      </c>
      <c r="L29" s="11">
        <v>225872700</v>
      </c>
      <c r="M29" s="26">
        <f t="shared" si="2"/>
        <v>70.983458132453734</v>
      </c>
      <c r="N29" s="11">
        <v>92332000</v>
      </c>
      <c r="O29" s="26">
        <f t="shared" si="7"/>
        <v>29.01654186754627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100</v>
      </c>
      <c r="F30" s="9">
        <f>F31+F32</f>
        <v>3</v>
      </c>
      <c r="G30" s="26">
        <f t="shared" si="0"/>
        <v>50</v>
      </c>
      <c r="H30" s="9">
        <f>H31+H32</f>
        <v>3</v>
      </c>
      <c r="I30" s="26">
        <f t="shared" si="5"/>
        <v>50</v>
      </c>
      <c r="J30" s="11">
        <f t="shared" si="6"/>
        <v>10500000</v>
      </c>
      <c r="K30" s="10">
        <f t="shared" si="6"/>
        <v>100</v>
      </c>
      <c r="L30" s="11">
        <f>L31+L32</f>
        <v>4700000</v>
      </c>
      <c r="M30" s="26">
        <f t="shared" si="2"/>
        <v>44.761904761904766</v>
      </c>
      <c r="N30" s="11">
        <f>N31+N32</f>
        <v>5800000</v>
      </c>
      <c r="O30" s="26">
        <f t="shared" si="7"/>
        <v>55.238095238095241</v>
      </c>
    </row>
    <row r="31" spans="1:15">
      <c r="A31" s="68" t="s">
        <v>55</v>
      </c>
      <c r="B31" s="68"/>
      <c r="C31" s="13" t="s">
        <v>56</v>
      </c>
      <c r="D31" s="9">
        <f t="shared" si="8"/>
        <v>3</v>
      </c>
      <c r="E31" s="10">
        <f t="shared" si="3"/>
        <v>99.999999999999986</v>
      </c>
      <c r="F31" s="9">
        <v>2</v>
      </c>
      <c r="G31" s="26">
        <f t="shared" si="0"/>
        <v>66.666666666666657</v>
      </c>
      <c r="H31" s="9">
        <v>1</v>
      </c>
      <c r="I31" s="26">
        <f t="shared" si="5"/>
        <v>33.333333333333329</v>
      </c>
      <c r="J31" s="11">
        <f t="shared" si="6"/>
        <v>7300000</v>
      </c>
      <c r="K31" s="10">
        <f t="shared" si="6"/>
        <v>100</v>
      </c>
      <c r="L31" s="11">
        <v>3700000</v>
      </c>
      <c r="M31" s="26">
        <f t="shared" si="2"/>
        <v>50.684931506849317</v>
      </c>
      <c r="N31" s="9">
        <v>3600000</v>
      </c>
      <c r="O31" s="26">
        <f t="shared" si="7"/>
        <v>49.315068493150683</v>
      </c>
    </row>
    <row r="32" spans="1:15">
      <c r="A32" s="75" t="s">
        <v>57</v>
      </c>
      <c r="B32" s="75"/>
      <c r="C32" s="14" t="s">
        <v>58</v>
      </c>
      <c r="D32" s="9">
        <f t="shared" si="8"/>
        <v>3</v>
      </c>
      <c r="E32" s="10">
        <f t="shared" si="3"/>
        <v>99.999999999999986</v>
      </c>
      <c r="F32" s="9">
        <v>1</v>
      </c>
      <c r="G32" s="26">
        <f t="shared" si="0"/>
        <v>33.333333333333329</v>
      </c>
      <c r="H32" s="9">
        <v>2</v>
      </c>
      <c r="I32" s="26">
        <f t="shared" si="5"/>
        <v>66.666666666666657</v>
      </c>
      <c r="J32" s="11">
        <f t="shared" si="6"/>
        <v>3200000</v>
      </c>
      <c r="K32" s="10">
        <f t="shared" si="6"/>
        <v>100</v>
      </c>
      <c r="L32" s="11">
        <v>1000000</v>
      </c>
      <c r="M32" s="26">
        <f t="shared" si="2"/>
        <v>31.25</v>
      </c>
      <c r="N32" s="11">
        <v>2200000</v>
      </c>
      <c r="O32" s="26">
        <f t="shared" si="7"/>
        <v>68.75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30A2-4EC6-4040-9FD2-D8FB14FB7015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8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4337</v>
      </c>
      <c r="E8" s="10">
        <f>G8+I8</f>
        <v>100</v>
      </c>
      <c r="F8" s="9">
        <f>F9+F30</f>
        <v>2832</v>
      </c>
      <c r="G8" s="26">
        <f t="shared" ref="G8:G31" si="0">F8/D8*100</f>
        <v>65.298593497809549</v>
      </c>
      <c r="H8" s="9">
        <f t="shared" ref="H8" si="1">H9+H30</f>
        <v>1505</v>
      </c>
      <c r="I8" s="26">
        <f>H8/D8*100</f>
        <v>34.701406502190451</v>
      </c>
      <c r="J8" s="11">
        <f>L8+N8</f>
        <v>39645762893</v>
      </c>
      <c r="K8" s="10">
        <f>M8+O8</f>
        <v>100</v>
      </c>
      <c r="L8" s="11">
        <f>L9+L30</f>
        <v>33609999633</v>
      </c>
      <c r="M8" s="26">
        <f t="shared" ref="M8:M31" si="2">L8/J8*100</f>
        <v>84.775767144928125</v>
      </c>
      <c r="N8" s="11">
        <f>N9+N30</f>
        <v>6035763260</v>
      </c>
      <c r="O8" s="26">
        <f>N8/J8*100</f>
        <v>15.224232855071875</v>
      </c>
    </row>
    <row r="9" spans="1:15">
      <c r="A9" s="47" t="s">
        <v>11</v>
      </c>
      <c r="B9" s="47"/>
      <c r="C9" s="12" t="s">
        <v>12</v>
      </c>
      <c r="D9" s="9">
        <f>SUM(D10:D29)</f>
        <v>4326</v>
      </c>
      <c r="E9" s="10">
        <f t="shared" ref="E9:E31" si="3">G9+I9</f>
        <v>100</v>
      </c>
      <c r="F9" s="9">
        <f t="shared" ref="F9" si="4">SUM(F10:F29)</f>
        <v>2823</v>
      </c>
      <c r="G9" s="26">
        <f t="shared" si="0"/>
        <v>65.256588072122057</v>
      </c>
      <c r="H9" s="9">
        <f>SUM(H10:H29)</f>
        <v>1503</v>
      </c>
      <c r="I9" s="26">
        <f t="shared" ref="I9:I31" si="5">H9/D9*100</f>
        <v>34.743411927877951</v>
      </c>
      <c r="J9" s="11">
        <f t="shared" ref="J9:K31" si="6">L9+N9</f>
        <v>39596412893</v>
      </c>
      <c r="K9" s="10">
        <f t="shared" si="6"/>
        <v>100</v>
      </c>
      <c r="L9" s="11">
        <f>SUM(L10:L29)</f>
        <v>33560999633</v>
      </c>
      <c r="M9" s="26">
        <f t="shared" si="2"/>
        <v>84.757676721097724</v>
      </c>
      <c r="N9" s="11">
        <f>SUM(N10:N29)</f>
        <v>6035413260</v>
      </c>
      <c r="O9" s="26">
        <f t="shared" ref="O9:O31" si="7">N9/J9*100</f>
        <v>15.242323278902273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725</v>
      </c>
      <c r="E10" s="10">
        <f t="shared" si="3"/>
        <v>99.999999999999986</v>
      </c>
      <c r="F10" s="9">
        <v>465</v>
      </c>
      <c r="G10" s="26">
        <f t="shared" si="0"/>
        <v>64.137931034482747</v>
      </c>
      <c r="H10" s="9">
        <v>260</v>
      </c>
      <c r="I10" s="26">
        <f t="shared" si="5"/>
        <v>35.862068965517238</v>
      </c>
      <c r="J10" s="11">
        <f t="shared" si="6"/>
        <v>19842492363</v>
      </c>
      <c r="K10" s="10">
        <f t="shared" si="6"/>
        <v>100</v>
      </c>
      <c r="L10" s="11">
        <v>18473660062</v>
      </c>
      <c r="M10" s="26">
        <f t="shared" si="2"/>
        <v>93.101510254062433</v>
      </c>
      <c r="N10" s="11">
        <v>1368832301</v>
      </c>
      <c r="O10" s="26">
        <f t="shared" si="7"/>
        <v>6.8984897459375683</v>
      </c>
    </row>
    <row r="11" spans="1:15">
      <c r="A11" s="54" t="s">
        <v>15</v>
      </c>
      <c r="B11" s="54"/>
      <c r="C11" s="12" t="s">
        <v>16</v>
      </c>
      <c r="D11" s="9">
        <f t="shared" si="8"/>
        <v>1113</v>
      </c>
      <c r="E11" s="10">
        <f t="shared" si="3"/>
        <v>100</v>
      </c>
      <c r="F11" s="9">
        <v>710</v>
      </c>
      <c r="G11" s="26">
        <f t="shared" si="0"/>
        <v>63.791554357592098</v>
      </c>
      <c r="H11" s="9">
        <v>403</v>
      </c>
      <c r="I11" s="26">
        <f t="shared" si="5"/>
        <v>36.208445642407902</v>
      </c>
      <c r="J11" s="11">
        <f t="shared" si="6"/>
        <v>6613128267</v>
      </c>
      <c r="K11" s="10">
        <f t="shared" si="6"/>
        <v>99.999999999999986</v>
      </c>
      <c r="L11" s="11">
        <v>5304933357</v>
      </c>
      <c r="M11" s="26">
        <f t="shared" si="2"/>
        <v>80.218213571813052</v>
      </c>
      <c r="N11" s="11">
        <v>1308194910</v>
      </c>
      <c r="O11" s="26">
        <f t="shared" si="7"/>
        <v>19.781786428186937</v>
      </c>
    </row>
    <row r="12" spans="1:15">
      <c r="A12" s="54" t="s">
        <v>17</v>
      </c>
      <c r="B12" s="54"/>
      <c r="C12" s="12" t="s">
        <v>18</v>
      </c>
      <c r="D12" s="9">
        <f t="shared" si="8"/>
        <v>414</v>
      </c>
      <c r="E12" s="10">
        <f t="shared" si="3"/>
        <v>100</v>
      </c>
      <c r="F12" s="9">
        <v>284</v>
      </c>
      <c r="G12" s="26">
        <f t="shared" si="0"/>
        <v>68.59903381642512</v>
      </c>
      <c r="H12" s="9">
        <v>130</v>
      </c>
      <c r="I12" s="26">
        <f t="shared" si="5"/>
        <v>31.40096618357488</v>
      </c>
      <c r="J12" s="11">
        <f t="shared" si="6"/>
        <v>1920355289</v>
      </c>
      <c r="K12" s="10">
        <f t="shared" si="6"/>
        <v>100</v>
      </c>
      <c r="L12" s="11">
        <v>1209032800</v>
      </c>
      <c r="M12" s="26">
        <f t="shared" si="2"/>
        <v>62.958808035443695</v>
      </c>
      <c r="N12" s="11">
        <v>711322489</v>
      </c>
      <c r="O12" s="26">
        <f t="shared" si="7"/>
        <v>37.041191964556305</v>
      </c>
    </row>
    <row r="13" spans="1:15">
      <c r="A13" s="54" t="s">
        <v>19</v>
      </c>
      <c r="B13" s="54"/>
      <c r="C13" s="12" t="s">
        <v>20</v>
      </c>
      <c r="D13" s="9">
        <f t="shared" si="8"/>
        <v>741</v>
      </c>
      <c r="E13" s="10">
        <f t="shared" si="3"/>
        <v>100</v>
      </c>
      <c r="F13" s="9">
        <v>495</v>
      </c>
      <c r="G13" s="26">
        <f t="shared" si="0"/>
        <v>66.801619433198383</v>
      </c>
      <c r="H13" s="9">
        <v>246</v>
      </c>
      <c r="I13" s="26">
        <f t="shared" si="5"/>
        <v>33.198380566801625</v>
      </c>
      <c r="J13" s="11">
        <f t="shared" si="6"/>
        <v>3549442481</v>
      </c>
      <c r="K13" s="10">
        <f t="shared" si="6"/>
        <v>100</v>
      </c>
      <c r="L13" s="11">
        <v>2742697981</v>
      </c>
      <c r="M13" s="26">
        <f t="shared" si="2"/>
        <v>77.271233318515073</v>
      </c>
      <c r="N13" s="11">
        <v>806744500</v>
      </c>
      <c r="O13" s="26">
        <f t="shared" si="7"/>
        <v>22.728766681484927</v>
      </c>
    </row>
    <row r="14" spans="1:15">
      <c r="A14" s="54" t="s">
        <v>21</v>
      </c>
      <c r="B14" s="54"/>
      <c r="C14" s="12" t="s">
        <v>22</v>
      </c>
      <c r="D14" s="9">
        <f t="shared" si="8"/>
        <v>246</v>
      </c>
      <c r="E14" s="10">
        <f t="shared" si="3"/>
        <v>100</v>
      </c>
      <c r="F14" s="9">
        <v>154</v>
      </c>
      <c r="G14" s="26">
        <f t="shared" si="0"/>
        <v>62.601626016260155</v>
      </c>
      <c r="H14" s="9">
        <v>92</v>
      </c>
      <c r="I14" s="26">
        <f t="shared" si="5"/>
        <v>37.398373983739837</v>
      </c>
      <c r="J14" s="11">
        <f t="shared" si="6"/>
        <v>794129850</v>
      </c>
      <c r="K14" s="10">
        <f t="shared" si="6"/>
        <v>100</v>
      </c>
      <c r="L14" s="11">
        <v>613928650</v>
      </c>
      <c r="M14" s="26">
        <f t="shared" si="2"/>
        <v>77.30834573212428</v>
      </c>
      <c r="N14" s="11">
        <v>180201200</v>
      </c>
      <c r="O14" s="26">
        <f t="shared" si="7"/>
        <v>22.691654267875712</v>
      </c>
    </row>
    <row r="15" spans="1:15">
      <c r="A15" s="47" t="s">
        <v>23</v>
      </c>
      <c r="B15" s="47"/>
      <c r="C15" s="12" t="s">
        <v>24</v>
      </c>
      <c r="D15" s="9">
        <f t="shared" si="8"/>
        <v>422</v>
      </c>
      <c r="E15" s="10">
        <f t="shared" si="3"/>
        <v>100</v>
      </c>
      <c r="F15" s="9">
        <v>271</v>
      </c>
      <c r="G15" s="26">
        <f t="shared" si="0"/>
        <v>64.218009478672982</v>
      </c>
      <c r="H15" s="9">
        <v>151</v>
      </c>
      <c r="I15" s="26">
        <f t="shared" si="5"/>
        <v>35.78199052132701</v>
      </c>
      <c r="J15" s="11">
        <f t="shared" si="6"/>
        <v>2451753913</v>
      </c>
      <c r="K15" s="10">
        <f t="shared" si="6"/>
        <v>100</v>
      </c>
      <c r="L15" s="11">
        <v>1716681733</v>
      </c>
      <c r="M15" s="26">
        <f t="shared" si="2"/>
        <v>70.018517107185701</v>
      </c>
      <c r="N15" s="11">
        <v>735072180</v>
      </c>
      <c r="O15" s="26">
        <f t="shared" si="7"/>
        <v>29.981482892814292</v>
      </c>
    </row>
    <row r="16" spans="1:15">
      <c r="A16" s="54" t="s">
        <v>25</v>
      </c>
      <c r="B16" s="54"/>
      <c r="C16" s="12" t="s">
        <v>26</v>
      </c>
      <c r="D16" s="9">
        <f t="shared" si="8"/>
        <v>38</v>
      </c>
      <c r="E16" s="10">
        <f t="shared" si="3"/>
        <v>100</v>
      </c>
      <c r="F16" s="9">
        <v>27</v>
      </c>
      <c r="G16" s="26">
        <f t="shared" si="0"/>
        <v>71.05263157894737</v>
      </c>
      <c r="H16" s="9">
        <v>11</v>
      </c>
      <c r="I16" s="26">
        <f t="shared" si="5"/>
        <v>28.947368421052634</v>
      </c>
      <c r="J16" s="11">
        <f t="shared" si="6"/>
        <v>99340000</v>
      </c>
      <c r="K16" s="10">
        <f t="shared" si="6"/>
        <v>100</v>
      </c>
      <c r="L16" s="11">
        <v>76130000</v>
      </c>
      <c r="M16" s="26">
        <f t="shared" si="2"/>
        <v>76.635796255284887</v>
      </c>
      <c r="N16" s="11">
        <v>23210000</v>
      </c>
      <c r="O16" s="26">
        <f t="shared" si="7"/>
        <v>23.36420374471512</v>
      </c>
    </row>
    <row r="17" spans="1:15">
      <c r="A17" s="54" t="s">
        <v>27</v>
      </c>
      <c r="B17" s="54"/>
      <c r="C17" s="12" t="s">
        <v>28</v>
      </c>
      <c r="D17" s="9">
        <f t="shared" si="8"/>
        <v>104</v>
      </c>
      <c r="E17" s="10">
        <f t="shared" si="3"/>
        <v>100</v>
      </c>
      <c r="F17" s="9">
        <v>74</v>
      </c>
      <c r="G17" s="26">
        <f t="shared" si="0"/>
        <v>71.15384615384616</v>
      </c>
      <c r="H17" s="9">
        <v>30</v>
      </c>
      <c r="I17" s="26">
        <f t="shared" si="5"/>
        <v>28.846153846153843</v>
      </c>
      <c r="J17" s="11">
        <f t="shared" si="6"/>
        <v>1371278380</v>
      </c>
      <c r="K17" s="10">
        <f t="shared" si="6"/>
        <v>100</v>
      </c>
      <c r="L17" s="11">
        <v>902000000</v>
      </c>
      <c r="M17" s="26">
        <f t="shared" si="2"/>
        <v>65.778036987646516</v>
      </c>
      <c r="N17" s="11">
        <v>469278380</v>
      </c>
      <c r="O17" s="26">
        <f t="shared" si="7"/>
        <v>34.221963012353477</v>
      </c>
    </row>
    <row r="18" spans="1:15">
      <c r="A18" s="54" t="s">
        <v>29</v>
      </c>
      <c r="B18" s="54"/>
      <c r="C18" s="12" t="s">
        <v>30</v>
      </c>
      <c r="D18" s="9">
        <f t="shared" si="8"/>
        <v>38</v>
      </c>
      <c r="E18" s="10">
        <f t="shared" si="3"/>
        <v>100</v>
      </c>
      <c r="F18" s="9">
        <v>23</v>
      </c>
      <c r="G18" s="26">
        <f t="shared" si="0"/>
        <v>60.526315789473685</v>
      </c>
      <c r="H18" s="9">
        <v>15</v>
      </c>
      <c r="I18" s="26">
        <f t="shared" si="5"/>
        <v>39.473684210526315</v>
      </c>
      <c r="J18" s="11">
        <f t="shared" si="6"/>
        <v>70305000</v>
      </c>
      <c r="K18" s="10">
        <f t="shared" si="6"/>
        <v>100.00000000000001</v>
      </c>
      <c r="L18" s="11">
        <v>54585000</v>
      </c>
      <c r="M18" s="26">
        <f t="shared" si="2"/>
        <v>77.640281630040548</v>
      </c>
      <c r="N18" s="11">
        <v>15720000</v>
      </c>
      <c r="O18" s="26">
        <f t="shared" si="7"/>
        <v>22.359718369959463</v>
      </c>
    </row>
    <row r="19" spans="1:15">
      <c r="A19" s="54" t="s">
        <v>31</v>
      </c>
      <c r="B19" s="54"/>
      <c r="C19" s="12" t="s">
        <v>32</v>
      </c>
      <c r="D19" s="9">
        <f t="shared" si="8"/>
        <v>159</v>
      </c>
      <c r="E19" s="10">
        <f t="shared" si="3"/>
        <v>100</v>
      </c>
      <c r="F19" s="9">
        <v>108</v>
      </c>
      <c r="G19" s="26">
        <f t="shared" si="0"/>
        <v>67.924528301886795</v>
      </c>
      <c r="H19" s="9">
        <v>51</v>
      </c>
      <c r="I19" s="26">
        <f t="shared" si="5"/>
        <v>32.075471698113205</v>
      </c>
      <c r="J19" s="11">
        <f t="shared" si="6"/>
        <v>676881000</v>
      </c>
      <c r="K19" s="10">
        <f t="shared" si="6"/>
        <v>100</v>
      </c>
      <c r="L19" s="11">
        <v>440750000</v>
      </c>
      <c r="M19" s="26">
        <f t="shared" si="2"/>
        <v>65.114842933986921</v>
      </c>
      <c r="N19" s="11">
        <v>236131000</v>
      </c>
      <c r="O19" s="26">
        <f t="shared" si="7"/>
        <v>34.885157066013079</v>
      </c>
    </row>
    <row r="20" spans="1:15">
      <c r="A20" s="54" t="s">
        <v>33</v>
      </c>
      <c r="B20" s="54"/>
      <c r="C20" s="12" t="s">
        <v>34</v>
      </c>
      <c r="D20" s="9">
        <f t="shared" si="8"/>
        <v>32</v>
      </c>
      <c r="E20" s="10">
        <f t="shared" si="3"/>
        <v>100</v>
      </c>
      <c r="F20" s="9">
        <v>18</v>
      </c>
      <c r="G20" s="26">
        <f t="shared" si="0"/>
        <v>56.25</v>
      </c>
      <c r="H20" s="9">
        <v>14</v>
      </c>
      <c r="I20" s="26">
        <f t="shared" si="5"/>
        <v>43.75</v>
      </c>
      <c r="J20" s="11">
        <f t="shared" si="6"/>
        <v>42880000</v>
      </c>
      <c r="K20" s="10">
        <f t="shared" si="6"/>
        <v>100</v>
      </c>
      <c r="L20" s="11">
        <v>21680000</v>
      </c>
      <c r="M20" s="26">
        <f t="shared" si="2"/>
        <v>50.559701492537314</v>
      </c>
      <c r="N20" s="11">
        <v>21200000</v>
      </c>
      <c r="O20" s="26">
        <f t="shared" si="7"/>
        <v>49.440298507462686</v>
      </c>
    </row>
    <row r="21" spans="1:15">
      <c r="A21" s="54" t="s">
        <v>35</v>
      </c>
      <c r="B21" s="54"/>
      <c r="C21" s="12" t="s">
        <v>36</v>
      </c>
      <c r="D21" s="9">
        <f t="shared" si="8"/>
        <v>43</v>
      </c>
      <c r="E21" s="10">
        <f t="shared" si="3"/>
        <v>100</v>
      </c>
      <c r="F21" s="9">
        <v>32</v>
      </c>
      <c r="G21" s="26">
        <f t="shared" si="0"/>
        <v>74.418604651162795</v>
      </c>
      <c r="H21" s="9">
        <v>11</v>
      </c>
      <c r="I21" s="26">
        <f t="shared" si="5"/>
        <v>25.581395348837212</v>
      </c>
      <c r="J21" s="11">
        <f t="shared" si="6"/>
        <v>126590000</v>
      </c>
      <c r="K21" s="10">
        <f t="shared" si="6"/>
        <v>100</v>
      </c>
      <c r="L21" s="11">
        <v>114840000</v>
      </c>
      <c r="M21" s="26">
        <f t="shared" si="2"/>
        <v>90.718066197961917</v>
      </c>
      <c r="N21" s="11">
        <v>11750000</v>
      </c>
      <c r="O21" s="26">
        <f t="shared" si="7"/>
        <v>9.2819338020380755</v>
      </c>
    </row>
    <row r="22" spans="1:15">
      <c r="A22" s="54" t="s">
        <v>37</v>
      </c>
      <c r="B22" s="54"/>
      <c r="C22" s="12" t="s">
        <v>38</v>
      </c>
      <c r="D22" s="9">
        <f t="shared" si="8"/>
        <v>22</v>
      </c>
      <c r="E22" s="10">
        <f t="shared" si="3"/>
        <v>100</v>
      </c>
      <c r="F22" s="9">
        <v>14</v>
      </c>
      <c r="G22" s="26">
        <f t="shared" si="0"/>
        <v>63.636363636363633</v>
      </c>
      <c r="H22" s="9">
        <v>8</v>
      </c>
      <c r="I22" s="26">
        <f t="shared" si="5"/>
        <v>36.363636363636367</v>
      </c>
      <c r="J22" s="11">
        <f t="shared" si="6"/>
        <v>77650000</v>
      </c>
      <c r="K22" s="10">
        <f t="shared" si="6"/>
        <v>100</v>
      </c>
      <c r="L22" s="11">
        <v>53800000</v>
      </c>
      <c r="M22" s="26">
        <f t="shared" si="2"/>
        <v>69.285254346426271</v>
      </c>
      <c r="N22" s="11">
        <v>23850000</v>
      </c>
      <c r="O22" s="26">
        <f t="shared" si="7"/>
        <v>30.714745653573729</v>
      </c>
    </row>
    <row r="23" spans="1:15">
      <c r="A23" s="54" t="s">
        <v>39</v>
      </c>
      <c r="B23" s="54"/>
      <c r="C23" s="12" t="s">
        <v>40</v>
      </c>
      <c r="D23" s="9">
        <f t="shared" si="8"/>
        <v>49</v>
      </c>
      <c r="E23" s="10">
        <f t="shared" si="3"/>
        <v>100</v>
      </c>
      <c r="F23" s="9">
        <v>33</v>
      </c>
      <c r="G23" s="26">
        <f t="shared" si="0"/>
        <v>67.346938775510196</v>
      </c>
      <c r="H23" s="9">
        <v>16</v>
      </c>
      <c r="I23" s="26">
        <f t="shared" si="5"/>
        <v>32.653061224489797</v>
      </c>
      <c r="J23" s="11">
        <f t="shared" si="6"/>
        <v>360170000</v>
      </c>
      <c r="K23" s="10">
        <f t="shared" si="6"/>
        <v>100</v>
      </c>
      <c r="L23" s="11">
        <v>335420000</v>
      </c>
      <c r="M23" s="26">
        <f t="shared" si="2"/>
        <v>93.128244995418825</v>
      </c>
      <c r="N23" s="11">
        <v>24750000</v>
      </c>
      <c r="O23" s="26">
        <f t="shared" si="7"/>
        <v>6.8717550045811704</v>
      </c>
    </row>
    <row r="24" spans="1:15">
      <c r="A24" s="54" t="s">
        <v>41</v>
      </c>
      <c r="B24" s="54"/>
      <c r="C24" s="12" t="s">
        <v>42</v>
      </c>
      <c r="D24" s="9">
        <f t="shared" si="8"/>
        <v>15</v>
      </c>
      <c r="E24" s="10">
        <f t="shared" si="3"/>
        <v>100</v>
      </c>
      <c r="F24" s="9">
        <v>7</v>
      </c>
      <c r="G24" s="26">
        <f t="shared" si="0"/>
        <v>46.666666666666664</v>
      </c>
      <c r="H24" s="9">
        <v>8</v>
      </c>
      <c r="I24" s="26">
        <f t="shared" si="5"/>
        <v>53.333333333333336</v>
      </c>
      <c r="J24" s="11">
        <f t="shared" si="6"/>
        <v>20738000</v>
      </c>
      <c r="K24" s="10">
        <f t="shared" si="6"/>
        <v>100</v>
      </c>
      <c r="L24" s="11">
        <v>7088000</v>
      </c>
      <c r="M24" s="26">
        <f t="shared" si="2"/>
        <v>34.178802198861987</v>
      </c>
      <c r="N24" s="11">
        <v>13650000</v>
      </c>
      <c r="O24" s="26">
        <f t="shared" si="7"/>
        <v>65.821197801138013</v>
      </c>
    </row>
    <row r="25" spans="1:15">
      <c r="A25" s="54" t="s">
        <v>43</v>
      </c>
      <c r="B25" s="54"/>
      <c r="C25" s="12" t="s">
        <v>44</v>
      </c>
      <c r="D25" s="9">
        <f t="shared" si="8"/>
        <v>21</v>
      </c>
      <c r="E25" s="10">
        <f t="shared" si="3"/>
        <v>100</v>
      </c>
      <c r="F25" s="9">
        <v>13</v>
      </c>
      <c r="G25" s="26">
        <f t="shared" si="0"/>
        <v>61.904761904761905</v>
      </c>
      <c r="H25" s="9">
        <v>8</v>
      </c>
      <c r="I25" s="26">
        <f t="shared" si="5"/>
        <v>38.095238095238095</v>
      </c>
      <c r="J25" s="11">
        <f t="shared" si="6"/>
        <v>39962800</v>
      </c>
      <c r="K25" s="10">
        <f t="shared" si="6"/>
        <v>100</v>
      </c>
      <c r="L25" s="11">
        <v>29960000</v>
      </c>
      <c r="M25" s="26">
        <f t="shared" si="2"/>
        <v>74.96972184131242</v>
      </c>
      <c r="N25" s="11">
        <v>10002800</v>
      </c>
      <c r="O25" s="26">
        <f t="shared" si="7"/>
        <v>25.03027815868758</v>
      </c>
    </row>
    <row r="26" spans="1:15">
      <c r="A26" s="54" t="s">
        <v>45</v>
      </c>
      <c r="B26" s="54"/>
      <c r="C26" s="12" t="s">
        <v>46</v>
      </c>
      <c r="D26" s="9">
        <f t="shared" si="8"/>
        <v>7</v>
      </c>
      <c r="E26" s="10">
        <f t="shared" si="3"/>
        <v>100</v>
      </c>
      <c r="F26" s="9">
        <v>3</v>
      </c>
      <c r="G26" s="26">
        <f t="shared" si="0"/>
        <v>42.857142857142854</v>
      </c>
      <c r="H26" s="9">
        <v>4</v>
      </c>
      <c r="I26" s="26">
        <f t="shared" si="5"/>
        <v>57.142857142857139</v>
      </c>
      <c r="J26" s="11">
        <f t="shared" si="6"/>
        <v>9800000</v>
      </c>
      <c r="K26" s="10">
        <f t="shared" si="6"/>
        <v>100</v>
      </c>
      <c r="L26" s="11">
        <v>7700000</v>
      </c>
      <c r="M26" s="26">
        <f t="shared" si="2"/>
        <v>78.571428571428569</v>
      </c>
      <c r="N26" s="11">
        <v>2100000</v>
      </c>
      <c r="O26" s="26">
        <f t="shared" si="7"/>
        <v>21.428571428571427</v>
      </c>
    </row>
    <row r="27" spans="1:15">
      <c r="A27" s="54" t="s">
        <v>47</v>
      </c>
      <c r="B27" s="54"/>
      <c r="C27" s="12" t="s">
        <v>48</v>
      </c>
      <c r="D27" s="9">
        <f t="shared" si="8"/>
        <v>25</v>
      </c>
      <c r="E27" s="10">
        <f t="shared" si="3"/>
        <v>100</v>
      </c>
      <c r="F27" s="9">
        <v>17</v>
      </c>
      <c r="G27" s="26">
        <f t="shared" si="0"/>
        <v>68</v>
      </c>
      <c r="H27" s="9">
        <v>8</v>
      </c>
      <c r="I27" s="26">
        <f t="shared" si="5"/>
        <v>32</v>
      </c>
      <c r="J27" s="11">
        <f t="shared" si="6"/>
        <v>23090000</v>
      </c>
      <c r="K27" s="10">
        <f t="shared" si="6"/>
        <v>100</v>
      </c>
      <c r="L27" s="11">
        <v>18210000</v>
      </c>
      <c r="M27" s="26">
        <f t="shared" si="2"/>
        <v>78.86530965786055</v>
      </c>
      <c r="N27" s="11">
        <v>4880000</v>
      </c>
      <c r="O27" s="26">
        <f t="shared" si="7"/>
        <v>21.134690342139454</v>
      </c>
    </row>
    <row r="28" spans="1:15">
      <c r="A28" s="54" t="s">
        <v>49</v>
      </c>
      <c r="B28" s="54"/>
      <c r="C28" s="12" t="s">
        <v>50</v>
      </c>
      <c r="D28" s="9">
        <f t="shared" si="8"/>
        <v>88</v>
      </c>
      <c r="E28" s="10">
        <f t="shared" si="3"/>
        <v>100</v>
      </c>
      <c r="F28" s="9">
        <v>58</v>
      </c>
      <c r="G28" s="26">
        <f t="shared" si="0"/>
        <v>65.909090909090907</v>
      </c>
      <c r="H28" s="9">
        <v>30</v>
      </c>
      <c r="I28" s="26">
        <f t="shared" si="5"/>
        <v>34.090909090909086</v>
      </c>
      <c r="J28" s="11">
        <f t="shared" si="6"/>
        <v>1459615550</v>
      </c>
      <c r="K28" s="10">
        <f t="shared" si="6"/>
        <v>100</v>
      </c>
      <c r="L28" s="11">
        <v>1401442050</v>
      </c>
      <c r="M28" s="26">
        <f t="shared" si="2"/>
        <v>96.014464219704976</v>
      </c>
      <c r="N28" s="11">
        <v>58173500</v>
      </c>
      <c r="O28" s="26">
        <f t="shared" si="7"/>
        <v>3.9855357802950233</v>
      </c>
    </row>
    <row r="29" spans="1:15">
      <c r="A29" s="54" t="s">
        <v>51</v>
      </c>
      <c r="B29" s="54"/>
      <c r="C29" s="12" t="s">
        <v>52</v>
      </c>
      <c r="D29" s="9">
        <f t="shared" si="8"/>
        <v>24</v>
      </c>
      <c r="E29" s="10">
        <f t="shared" si="3"/>
        <v>100.00000000000001</v>
      </c>
      <c r="F29" s="9">
        <v>17</v>
      </c>
      <c r="G29" s="26">
        <f t="shared" si="0"/>
        <v>70.833333333333343</v>
      </c>
      <c r="H29" s="9">
        <v>7</v>
      </c>
      <c r="I29" s="26">
        <f t="shared" si="5"/>
        <v>29.166666666666668</v>
      </c>
      <c r="J29" s="11">
        <f t="shared" si="6"/>
        <v>46810000</v>
      </c>
      <c r="K29" s="10">
        <f t="shared" si="6"/>
        <v>99.999999999999986</v>
      </c>
      <c r="L29" s="11">
        <v>36460000</v>
      </c>
      <c r="M29" s="26">
        <f t="shared" si="2"/>
        <v>77.889339884640023</v>
      </c>
      <c r="N29" s="11">
        <v>10350000</v>
      </c>
      <c r="O29" s="26">
        <f t="shared" si="7"/>
        <v>22.110660115359966</v>
      </c>
    </row>
    <row r="30" spans="1:15">
      <c r="A30" s="47" t="s">
        <v>53</v>
      </c>
      <c r="B30" s="47"/>
      <c r="C30" s="12" t="s">
        <v>54</v>
      </c>
      <c r="D30" s="9">
        <f t="shared" si="8"/>
        <v>11</v>
      </c>
      <c r="E30" s="10">
        <f t="shared" si="3"/>
        <v>100.00000000000001</v>
      </c>
      <c r="F30" s="9">
        <f>F31+F32</f>
        <v>9</v>
      </c>
      <c r="G30" s="26">
        <f t="shared" si="0"/>
        <v>81.818181818181827</v>
      </c>
      <c r="H30" s="9">
        <f>H31+H32</f>
        <v>2</v>
      </c>
      <c r="I30" s="26">
        <f t="shared" si="5"/>
        <v>18.181818181818183</v>
      </c>
      <c r="J30" s="11">
        <f t="shared" si="6"/>
        <v>49350000</v>
      </c>
      <c r="K30" s="10">
        <f t="shared" si="6"/>
        <v>100</v>
      </c>
      <c r="L30" s="11">
        <f>L31+L32</f>
        <v>49000000</v>
      </c>
      <c r="M30" s="26">
        <f t="shared" si="2"/>
        <v>99.290780141843967</v>
      </c>
      <c r="N30" s="11">
        <f>N31+N32</f>
        <v>350000</v>
      </c>
      <c r="O30" s="26">
        <f t="shared" si="7"/>
        <v>0.70921985815602839</v>
      </c>
    </row>
    <row r="31" spans="1:15">
      <c r="A31" s="68" t="s">
        <v>55</v>
      </c>
      <c r="B31" s="68"/>
      <c r="C31" s="13" t="s">
        <v>56</v>
      </c>
      <c r="D31" s="9">
        <f t="shared" si="8"/>
        <v>11</v>
      </c>
      <c r="E31" s="10">
        <f t="shared" si="3"/>
        <v>100.00000000000001</v>
      </c>
      <c r="F31" s="9">
        <v>9</v>
      </c>
      <c r="G31" s="26">
        <f t="shared" si="0"/>
        <v>81.818181818181827</v>
      </c>
      <c r="H31" s="9">
        <v>2</v>
      </c>
      <c r="I31" s="26">
        <f t="shared" si="5"/>
        <v>18.181818181818183</v>
      </c>
      <c r="J31" s="11">
        <f t="shared" si="6"/>
        <v>49350000</v>
      </c>
      <c r="K31" s="10">
        <f t="shared" si="6"/>
        <v>100</v>
      </c>
      <c r="L31" s="11">
        <v>49000000</v>
      </c>
      <c r="M31" s="26">
        <f t="shared" si="2"/>
        <v>99.290780141843967</v>
      </c>
      <c r="N31" s="9">
        <v>350000</v>
      </c>
      <c r="O31" s="26">
        <f t="shared" si="7"/>
        <v>0.70921985815602839</v>
      </c>
    </row>
    <row r="32" spans="1:15">
      <c r="A32" s="75" t="s">
        <v>57</v>
      </c>
      <c r="B32" s="75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ref="J32" si="9">L32+N32</f>
        <v>0</v>
      </c>
      <c r="K32" s="10"/>
      <c r="L32" s="11">
        <v>0</v>
      </c>
      <c r="M32" s="26"/>
      <c r="N32" s="9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11BA-FCBF-4C82-843F-F4CED7CFD165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3946</v>
      </c>
      <c r="E8" s="10">
        <f>G8+I8</f>
        <v>100</v>
      </c>
      <c r="F8" s="9">
        <f>F9+F30</f>
        <v>2597</v>
      </c>
      <c r="G8" s="26">
        <f t="shared" ref="G8:G32" si="0">F8/D8*100</f>
        <v>65.813482007095786</v>
      </c>
      <c r="H8" s="9">
        <f t="shared" ref="H8" si="1">H9+H30</f>
        <v>1349</v>
      </c>
      <c r="I8" s="26">
        <f>H8/D8*100</f>
        <v>34.186517992904207</v>
      </c>
      <c r="J8" s="11">
        <f>L8+N8</f>
        <v>22068738900</v>
      </c>
      <c r="K8" s="10">
        <f>M8+O8</f>
        <v>99.999999999999986</v>
      </c>
      <c r="L8" s="11">
        <f>L9+L30</f>
        <v>15830584888</v>
      </c>
      <c r="M8" s="26">
        <f t="shared" ref="M8:M32" si="2">L8/J8*100</f>
        <v>71.733074371549151</v>
      </c>
      <c r="N8" s="11">
        <f>N9+N30</f>
        <v>6238154012</v>
      </c>
      <c r="O8" s="26">
        <f>N8/J8*100</f>
        <v>28.266925628450839</v>
      </c>
    </row>
    <row r="9" spans="1:15">
      <c r="A9" s="47" t="s">
        <v>11</v>
      </c>
      <c r="B9" s="47"/>
      <c r="C9" s="12" t="s">
        <v>12</v>
      </c>
      <c r="D9" s="9">
        <f>SUM(D10:D29)</f>
        <v>3940</v>
      </c>
      <c r="E9" s="10">
        <f t="shared" ref="E9:E32" si="3">G9+I9</f>
        <v>100</v>
      </c>
      <c r="F9" s="9">
        <f t="shared" ref="F9" si="4">SUM(F10:F29)</f>
        <v>2593</v>
      </c>
      <c r="G9" s="26">
        <f t="shared" si="0"/>
        <v>65.812182741116757</v>
      </c>
      <c r="H9" s="9">
        <f>SUM(H10:H29)</f>
        <v>1347</v>
      </c>
      <c r="I9" s="26">
        <f t="shared" ref="I9:I32" si="5">H9/D9*100</f>
        <v>34.187817258883243</v>
      </c>
      <c r="J9" s="11">
        <f t="shared" ref="J9:K32" si="6">L9+N9</f>
        <v>22049338900</v>
      </c>
      <c r="K9" s="10">
        <f t="shared" si="6"/>
        <v>99.999999999999986</v>
      </c>
      <c r="L9" s="11">
        <f>SUM(L10:L29)</f>
        <v>15812384888</v>
      </c>
      <c r="M9" s="26">
        <f t="shared" si="2"/>
        <v>71.71364619916109</v>
      </c>
      <c r="N9" s="11">
        <f>SUM(N10:N29)</f>
        <v>6236954012</v>
      </c>
      <c r="O9" s="26">
        <f t="shared" ref="O9:O32" si="7">N9/J9*100</f>
        <v>28.286353800838899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691</v>
      </c>
      <c r="E10" s="10">
        <f t="shared" si="3"/>
        <v>100</v>
      </c>
      <c r="F10" s="9">
        <v>455</v>
      </c>
      <c r="G10" s="26">
        <f t="shared" si="0"/>
        <v>65.846599131693196</v>
      </c>
      <c r="H10" s="9">
        <v>236</v>
      </c>
      <c r="I10" s="26">
        <f t="shared" si="5"/>
        <v>34.153400868306797</v>
      </c>
      <c r="J10" s="11">
        <f t="shared" si="6"/>
        <v>2111581146</v>
      </c>
      <c r="K10" s="10">
        <f t="shared" si="6"/>
        <v>100</v>
      </c>
      <c r="L10" s="11">
        <v>1659061558</v>
      </c>
      <c r="M10" s="26">
        <f t="shared" si="2"/>
        <v>78.569633051648779</v>
      </c>
      <c r="N10" s="11">
        <v>452519588</v>
      </c>
      <c r="O10" s="26">
        <f t="shared" si="7"/>
        <v>21.430366948351224</v>
      </c>
    </row>
    <row r="11" spans="1:15">
      <c r="A11" s="54" t="s">
        <v>15</v>
      </c>
      <c r="B11" s="54"/>
      <c r="C11" s="12" t="s">
        <v>16</v>
      </c>
      <c r="D11" s="9">
        <f t="shared" si="8"/>
        <v>981</v>
      </c>
      <c r="E11" s="10">
        <f t="shared" si="3"/>
        <v>100</v>
      </c>
      <c r="F11" s="9">
        <v>626</v>
      </c>
      <c r="G11" s="26">
        <f t="shared" si="0"/>
        <v>63.812436289500511</v>
      </c>
      <c r="H11" s="9">
        <v>355</v>
      </c>
      <c r="I11" s="26">
        <f t="shared" si="5"/>
        <v>36.187563710499489</v>
      </c>
      <c r="J11" s="11">
        <f t="shared" si="6"/>
        <v>8773627375</v>
      </c>
      <c r="K11" s="10">
        <f t="shared" si="6"/>
        <v>100</v>
      </c>
      <c r="L11" s="11">
        <v>6621507637</v>
      </c>
      <c r="M11" s="26">
        <f t="shared" si="2"/>
        <v>75.470581938180388</v>
      </c>
      <c r="N11" s="11">
        <v>2152119738</v>
      </c>
      <c r="O11" s="26">
        <f t="shared" si="7"/>
        <v>24.529418061819612</v>
      </c>
    </row>
    <row r="12" spans="1:15">
      <c r="A12" s="54" t="s">
        <v>17</v>
      </c>
      <c r="B12" s="54"/>
      <c r="C12" s="12" t="s">
        <v>18</v>
      </c>
      <c r="D12" s="9">
        <f t="shared" si="8"/>
        <v>351</v>
      </c>
      <c r="E12" s="10">
        <f t="shared" si="3"/>
        <v>100</v>
      </c>
      <c r="F12" s="9">
        <v>240</v>
      </c>
      <c r="G12" s="26">
        <f t="shared" si="0"/>
        <v>68.376068376068375</v>
      </c>
      <c r="H12" s="9">
        <v>111</v>
      </c>
      <c r="I12" s="26">
        <f t="shared" si="5"/>
        <v>31.623931623931622</v>
      </c>
      <c r="J12" s="11">
        <f t="shared" si="6"/>
        <v>1620437820</v>
      </c>
      <c r="K12" s="10">
        <f t="shared" si="6"/>
        <v>100</v>
      </c>
      <c r="L12" s="11">
        <v>1108888620</v>
      </c>
      <c r="M12" s="26">
        <f t="shared" si="2"/>
        <v>68.431420589776167</v>
      </c>
      <c r="N12" s="11">
        <v>511549200</v>
      </c>
      <c r="O12" s="26">
        <f t="shared" si="7"/>
        <v>31.568579410223833</v>
      </c>
    </row>
    <row r="13" spans="1:15">
      <c r="A13" s="54" t="s">
        <v>19</v>
      </c>
      <c r="B13" s="54"/>
      <c r="C13" s="12" t="s">
        <v>20</v>
      </c>
      <c r="D13" s="9">
        <f t="shared" si="8"/>
        <v>651</v>
      </c>
      <c r="E13" s="10">
        <f t="shared" si="3"/>
        <v>100</v>
      </c>
      <c r="F13" s="9">
        <v>425</v>
      </c>
      <c r="G13" s="26">
        <f t="shared" si="0"/>
        <v>65.284178187403995</v>
      </c>
      <c r="H13" s="9">
        <v>226</v>
      </c>
      <c r="I13" s="26">
        <f t="shared" si="5"/>
        <v>34.715821812596005</v>
      </c>
      <c r="J13" s="11">
        <f t="shared" si="6"/>
        <v>3445986044</v>
      </c>
      <c r="K13" s="10">
        <f t="shared" si="6"/>
        <v>100</v>
      </c>
      <c r="L13" s="11">
        <v>2415355268</v>
      </c>
      <c r="M13" s="26">
        <f t="shared" si="2"/>
        <v>70.091847069593058</v>
      </c>
      <c r="N13" s="11">
        <v>1030630776</v>
      </c>
      <c r="O13" s="26">
        <f t="shared" si="7"/>
        <v>29.908152930406935</v>
      </c>
    </row>
    <row r="14" spans="1:15">
      <c r="A14" s="54" t="s">
        <v>21</v>
      </c>
      <c r="B14" s="54"/>
      <c r="C14" s="12" t="s">
        <v>22</v>
      </c>
      <c r="D14" s="9">
        <f t="shared" si="8"/>
        <v>221</v>
      </c>
      <c r="E14" s="10">
        <f t="shared" si="3"/>
        <v>100</v>
      </c>
      <c r="F14" s="9">
        <v>150</v>
      </c>
      <c r="G14" s="26">
        <f t="shared" si="0"/>
        <v>67.873303167420815</v>
      </c>
      <c r="H14" s="9">
        <v>71</v>
      </c>
      <c r="I14" s="26">
        <f t="shared" si="5"/>
        <v>32.126696832579185</v>
      </c>
      <c r="J14" s="11">
        <f t="shared" si="6"/>
        <v>1580963888</v>
      </c>
      <c r="K14" s="10">
        <f t="shared" si="6"/>
        <v>100</v>
      </c>
      <c r="L14" s="11">
        <v>620552888</v>
      </c>
      <c r="M14" s="26">
        <f t="shared" si="2"/>
        <v>39.251553606643796</v>
      </c>
      <c r="N14" s="11">
        <v>960411000</v>
      </c>
      <c r="O14" s="26">
        <f t="shared" si="7"/>
        <v>60.748446393356204</v>
      </c>
    </row>
    <row r="15" spans="1:15">
      <c r="A15" s="47" t="s">
        <v>23</v>
      </c>
      <c r="B15" s="47"/>
      <c r="C15" s="12" t="s">
        <v>24</v>
      </c>
      <c r="D15" s="9">
        <f t="shared" si="8"/>
        <v>403</v>
      </c>
      <c r="E15" s="10">
        <f t="shared" si="3"/>
        <v>100</v>
      </c>
      <c r="F15" s="9">
        <v>260</v>
      </c>
      <c r="G15" s="26">
        <f t="shared" si="0"/>
        <v>64.516129032258064</v>
      </c>
      <c r="H15" s="9">
        <v>143</v>
      </c>
      <c r="I15" s="26">
        <f t="shared" si="5"/>
        <v>35.483870967741936</v>
      </c>
      <c r="J15" s="11">
        <f t="shared" si="6"/>
        <v>2092930170</v>
      </c>
      <c r="K15" s="10">
        <f t="shared" si="6"/>
        <v>100</v>
      </c>
      <c r="L15" s="11">
        <v>1679629960</v>
      </c>
      <c r="M15" s="26">
        <f t="shared" si="2"/>
        <v>80.252556156711137</v>
      </c>
      <c r="N15" s="11">
        <v>413300210</v>
      </c>
      <c r="O15" s="26">
        <f t="shared" si="7"/>
        <v>19.747443843288856</v>
      </c>
    </row>
    <row r="16" spans="1:15">
      <c r="A16" s="54" t="s">
        <v>25</v>
      </c>
      <c r="B16" s="54"/>
      <c r="C16" s="12" t="s">
        <v>26</v>
      </c>
      <c r="D16" s="9">
        <f t="shared" si="8"/>
        <v>25</v>
      </c>
      <c r="E16" s="10">
        <f t="shared" si="3"/>
        <v>100</v>
      </c>
      <c r="F16" s="9">
        <v>21</v>
      </c>
      <c r="G16" s="26">
        <f t="shared" si="0"/>
        <v>84</v>
      </c>
      <c r="H16" s="9">
        <v>4</v>
      </c>
      <c r="I16" s="26">
        <f t="shared" si="5"/>
        <v>16</v>
      </c>
      <c r="J16" s="11">
        <f t="shared" si="6"/>
        <v>76228000</v>
      </c>
      <c r="K16" s="10">
        <f t="shared" si="6"/>
        <v>100</v>
      </c>
      <c r="L16" s="11">
        <v>69628000</v>
      </c>
      <c r="M16" s="26">
        <f t="shared" si="2"/>
        <v>91.341764181140789</v>
      </c>
      <c r="N16" s="11">
        <v>6600000</v>
      </c>
      <c r="O16" s="26">
        <f t="shared" si="7"/>
        <v>8.658235818859211</v>
      </c>
    </row>
    <row r="17" spans="1:15">
      <c r="A17" s="54" t="s">
        <v>27</v>
      </c>
      <c r="B17" s="54"/>
      <c r="C17" s="12" t="s">
        <v>28</v>
      </c>
      <c r="D17" s="9">
        <f t="shared" si="8"/>
        <v>100</v>
      </c>
      <c r="E17" s="10">
        <f t="shared" si="3"/>
        <v>100</v>
      </c>
      <c r="F17" s="9">
        <v>64</v>
      </c>
      <c r="G17" s="26">
        <f t="shared" si="0"/>
        <v>64</v>
      </c>
      <c r="H17" s="9">
        <v>36</v>
      </c>
      <c r="I17" s="26">
        <f t="shared" si="5"/>
        <v>36</v>
      </c>
      <c r="J17" s="11">
        <f t="shared" si="6"/>
        <v>451710770</v>
      </c>
      <c r="K17" s="10">
        <f t="shared" si="6"/>
        <v>100</v>
      </c>
      <c r="L17" s="11">
        <v>302810770</v>
      </c>
      <c r="M17" s="26">
        <f t="shared" si="2"/>
        <v>67.036429084920869</v>
      </c>
      <c r="N17" s="11">
        <v>148900000</v>
      </c>
      <c r="O17" s="26">
        <f t="shared" si="7"/>
        <v>32.963570915079131</v>
      </c>
    </row>
    <row r="18" spans="1:15">
      <c r="A18" s="54" t="s">
        <v>29</v>
      </c>
      <c r="B18" s="54"/>
      <c r="C18" s="12" t="s">
        <v>30</v>
      </c>
      <c r="D18" s="9">
        <f t="shared" si="8"/>
        <v>41</v>
      </c>
      <c r="E18" s="10">
        <f t="shared" si="3"/>
        <v>100</v>
      </c>
      <c r="F18" s="9">
        <v>27</v>
      </c>
      <c r="G18" s="26">
        <f t="shared" si="0"/>
        <v>65.853658536585371</v>
      </c>
      <c r="H18" s="9">
        <v>14</v>
      </c>
      <c r="I18" s="26">
        <f t="shared" si="5"/>
        <v>34.146341463414636</v>
      </c>
      <c r="J18" s="11">
        <f t="shared" si="6"/>
        <v>139110000</v>
      </c>
      <c r="K18" s="10">
        <f t="shared" si="6"/>
        <v>100</v>
      </c>
      <c r="L18" s="11">
        <v>98010000</v>
      </c>
      <c r="M18" s="26">
        <f t="shared" si="2"/>
        <v>70.455035583351304</v>
      </c>
      <c r="N18" s="11">
        <v>41100000</v>
      </c>
      <c r="O18" s="26">
        <f t="shared" si="7"/>
        <v>29.544964416648696</v>
      </c>
    </row>
    <row r="19" spans="1:15">
      <c r="A19" s="54" t="s">
        <v>31</v>
      </c>
      <c r="B19" s="54"/>
      <c r="C19" s="12" t="s">
        <v>32</v>
      </c>
      <c r="D19" s="9">
        <f t="shared" si="8"/>
        <v>139</v>
      </c>
      <c r="E19" s="10">
        <f t="shared" si="3"/>
        <v>100</v>
      </c>
      <c r="F19" s="9">
        <v>93</v>
      </c>
      <c r="G19" s="26">
        <f t="shared" si="0"/>
        <v>66.906474820143885</v>
      </c>
      <c r="H19" s="9">
        <v>46</v>
      </c>
      <c r="I19" s="26">
        <f t="shared" si="5"/>
        <v>33.093525179856115</v>
      </c>
      <c r="J19" s="11">
        <f t="shared" si="6"/>
        <v>461346500</v>
      </c>
      <c r="K19" s="10">
        <f t="shared" si="6"/>
        <v>100</v>
      </c>
      <c r="L19" s="11">
        <v>296746500</v>
      </c>
      <c r="M19" s="26">
        <f t="shared" si="2"/>
        <v>64.321827520096065</v>
      </c>
      <c r="N19" s="11">
        <v>164600000</v>
      </c>
      <c r="O19" s="26">
        <f t="shared" si="7"/>
        <v>35.678172479903935</v>
      </c>
    </row>
    <row r="20" spans="1:15">
      <c r="A20" s="54" t="s">
        <v>33</v>
      </c>
      <c r="B20" s="54"/>
      <c r="C20" s="12" t="s">
        <v>34</v>
      </c>
      <c r="D20" s="9">
        <f t="shared" si="8"/>
        <v>34</v>
      </c>
      <c r="E20" s="10">
        <f t="shared" si="3"/>
        <v>100</v>
      </c>
      <c r="F20" s="9">
        <v>29</v>
      </c>
      <c r="G20" s="26">
        <f t="shared" si="0"/>
        <v>85.294117647058826</v>
      </c>
      <c r="H20" s="9">
        <v>5</v>
      </c>
      <c r="I20" s="26">
        <f t="shared" si="5"/>
        <v>14.705882352941178</v>
      </c>
      <c r="J20" s="11">
        <f t="shared" si="6"/>
        <v>485454170</v>
      </c>
      <c r="K20" s="10">
        <f t="shared" si="6"/>
        <v>100</v>
      </c>
      <c r="L20" s="11">
        <v>429854170</v>
      </c>
      <c r="M20" s="26">
        <f t="shared" si="2"/>
        <v>88.546807621407396</v>
      </c>
      <c r="N20" s="11">
        <v>55600000</v>
      </c>
      <c r="O20" s="26">
        <f t="shared" si="7"/>
        <v>11.453192378592608</v>
      </c>
    </row>
    <row r="21" spans="1:15">
      <c r="A21" s="54" t="s">
        <v>35</v>
      </c>
      <c r="B21" s="54"/>
      <c r="C21" s="12" t="s">
        <v>36</v>
      </c>
      <c r="D21" s="9">
        <f t="shared" si="8"/>
        <v>46</v>
      </c>
      <c r="E21" s="10">
        <f t="shared" si="3"/>
        <v>100</v>
      </c>
      <c r="F21" s="9">
        <v>31</v>
      </c>
      <c r="G21" s="26">
        <f t="shared" si="0"/>
        <v>67.391304347826093</v>
      </c>
      <c r="H21" s="9">
        <v>15</v>
      </c>
      <c r="I21" s="26">
        <f t="shared" si="5"/>
        <v>32.608695652173914</v>
      </c>
      <c r="J21" s="11">
        <f t="shared" si="6"/>
        <v>135801000</v>
      </c>
      <c r="K21" s="10">
        <f t="shared" si="6"/>
        <v>100</v>
      </c>
      <c r="L21" s="11">
        <v>79418000</v>
      </c>
      <c r="M21" s="26">
        <f t="shared" si="2"/>
        <v>58.481159932548366</v>
      </c>
      <c r="N21" s="11">
        <v>56383000</v>
      </c>
      <c r="O21" s="26">
        <f t="shared" si="7"/>
        <v>41.518840067451642</v>
      </c>
    </row>
    <row r="22" spans="1:15">
      <c r="A22" s="54" t="s">
        <v>37</v>
      </c>
      <c r="B22" s="54"/>
      <c r="C22" s="12" t="s">
        <v>38</v>
      </c>
      <c r="D22" s="9">
        <f t="shared" si="8"/>
        <v>26</v>
      </c>
      <c r="E22" s="10">
        <f t="shared" si="3"/>
        <v>99.999999999999986</v>
      </c>
      <c r="F22" s="9">
        <v>19</v>
      </c>
      <c r="G22" s="26">
        <f t="shared" si="0"/>
        <v>73.076923076923066</v>
      </c>
      <c r="H22" s="9">
        <v>7</v>
      </c>
      <c r="I22" s="26">
        <f t="shared" si="5"/>
        <v>26.923076923076923</v>
      </c>
      <c r="J22" s="11">
        <f t="shared" si="6"/>
        <v>106660000</v>
      </c>
      <c r="K22" s="10">
        <f t="shared" si="6"/>
        <v>100</v>
      </c>
      <c r="L22" s="11">
        <v>43050000</v>
      </c>
      <c r="M22" s="26">
        <f t="shared" si="2"/>
        <v>40.361897618601162</v>
      </c>
      <c r="N22" s="11">
        <v>63610000</v>
      </c>
      <c r="O22" s="26">
        <f t="shared" si="7"/>
        <v>59.638102381398838</v>
      </c>
    </row>
    <row r="23" spans="1:15">
      <c r="A23" s="54" t="s">
        <v>39</v>
      </c>
      <c r="B23" s="54"/>
      <c r="C23" s="12" t="s">
        <v>40</v>
      </c>
      <c r="D23" s="9">
        <f t="shared" si="8"/>
        <v>52</v>
      </c>
      <c r="E23" s="10">
        <f t="shared" si="3"/>
        <v>100</v>
      </c>
      <c r="F23" s="9">
        <v>36</v>
      </c>
      <c r="G23" s="26">
        <f t="shared" si="0"/>
        <v>69.230769230769226</v>
      </c>
      <c r="H23" s="9">
        <v>16</v>
      </c>
      <c r="I23" s="26">
        <f t="shared" si="5"/>
        <v>30.76923076923077</v>
      </c>
      <c r="J23" s="11">
        <f t="shared" si="6"/>
        <v>81220000</v>
      </c>
      <c r="K23" s="10">
        <f t="shared" si="6"/>
        <v>100</v>
      </c>
      <c r="L23" s="11">
        <v>62470000</v>
      </c>
      <c r="M23" s="26">
        <f t="shared" si="2"/>
        <v>76.914553065747356</v>
      </c>
      <c r="N23" s="11">
        <v>18750000</v>
      </c>
      <c r="O23" s="26">
        <f t="shared" si="7"/>
        <v>23.085446934252644</v>
      </c>
    </row>
    <row r="24" spans="1:15">
      <c r="A24" s="54" t="s">
        <v>41</v>
      </c>
      <c r="B24" s="54"/>
      <c r="C24" s="12" t="s">
        <v>42</v>
      </c>
      <c r="D24" s="9">
        <f t="shared" si="8"/>
        <v>16</v>
      </c>
      <c r="E24" s="10">
        <f t="shared" si="3"/>
        <v>100</v>
      </c>
      <c r="F24" s="9">
        <v>12</v>
      </c>
      <c r="G24" s="26">
        <f t="shared" si="0"/>
        <v>75</v>
      </c>
      <c r="H24" s="9">
        <v>4</v>
      </c>
      <c r="I24" s="26">
        <f t="shared" si="5"/>
        <v>25</v>
      </c>
      <c r="J24" s="11">
        <f t="shared" si="6"/>
        <v>17020000</v>
      </c>
      <c r="K24" s="10">
        <f t="shared" si="6"/>
        <v>100</v>
      </c>
      <c r="L24" s="11">
        <v>8370000</v>
      </c>
      <c r="M24" s="26">
        <f t="shared" si="2"/>
        <v>49.177438307873089</v>
      </c>
      <c r="N24" s="11">
        <v>8650000</v>
      </c>
      <c r="O24" s="26">
        <f t="shared" si="7"/>
        <v>50.822561692126911</v>
      </c>
    </row>
    <row r="25" spans="1:15">
      <c r="A25" s="54" t="s">
        <v>43</v>
      </c>
      <c r="B25" s="54"/>
      <c r="C25" s="12" t="s">
        <v>44</v>
      </c>
      <c r="D25" s="9">
        <f t="shared" si="8"/>
        <v>26</v>
      </c>
      <c r="E25" s="10">
        <f t="shared" si="3"/>
        <v>100</v>
      </c>
      <c r="F25" s="9">
        <v>13</v>
      </c>
      <c r="G25" s="26">
        <f t="shared" si="0"/>
        <v>50</v>
      </c>
      <c r="H25" s="9">
        <v>13</v>
      </c>
      <c r="I25" s="26">
        <f t="shared" si="5"/>
        <v>50</v>
      </c>
      <c r="J25" s="11">
        <f t="shared" si="6"/>
        <v>33320000</v>
      </c>
      <c r="K25" s="10">
        <f t="shared" si="6"/>
        <v>100</v>
      </c>
      <c r="L25" s="11">
        <v>11370000</v>
      </c>
      <c r="M25" s="26">
        <f t="shared" si="2"/>
        <v>34.123649459783913</v>
      </c>
      <c r="N25" s="11">
        <v>21950000</v>
      </c>
      <c r="O25" s="26">
        <f t="shared" si="7"/>
        <v>65.876350540216094</v>
      </c>
    </row>
    <row r="26" spans="1:15">
      <c r="A26" s="54" t="s">
        <v>45</v>
      </c>
      <c r="B26" s="54"/>
      <c r="C26" s="12" t="s">
        <v>46</v>
      </c>
      <c r="D26" s="9">
        <f t="shared" si="8"/>
        <v>5</v>
      </c>
      <c r="E26" s="10">
        <f t="shared" si="3"/>
        <v>100</v>
      </c>
      <c r="F26" s="9">
        <v>3</v>
      </c>
      <c r="G26" s="26">
        <f t="shared" si="0"/>
        <v>60</v>
      </c>
      <c r="H26" s="9">
        <v>2</v>
      </c>
      <c r="I26" s="26">
        <f t="shared" si="5"/>
        <v>40</v>
      </c>
      <c r="J26" s="11">
        <f t="shared" si="6"/>
        <v>28050000</v>
      </c>
      <c r="K26" s="10">
        <f t="shared" si="6"/>
        <v>100</v>
      </c>
      <c r="L26" s="11">
        <v>15750000</v>
      </c>
      <c r="M26" s="26">
        <f t="shared" si="2"/>
        <v>56.149732620320862</v>
      </c>
      <c r="N26" s="11">
        <v>12300000</v>
      </c>
      <c r="O26" s="26">
        <f t="shared" si="7"/>
        <v>43.850267379679138</v>
      </c>
    </row>
    <row r="27" spans="1:15">
      <c r="A27" s="54" t="s">
        <v>47</v>
      </c>
      <c r="B27" s="54"/>
      <c r="C27" s="12" t="s">
        <v>48</v>
      </c>
      <c r="D27" s="9">
        <f t="shared" si="8"/>
        <v>25</v>
      </c>
      <c r="E27" s="10">
        <f t="shared" si="3"/>
        <v>100</v>
      </c>
      <c r="F27" s="9">
        <v>15</v>
      </c>
      <c r="G27" s="26">
        <f t="shared" si="0"/>
        <v>60</v>
      </c>
      <c r="H27" s="9">
        <v>10</v>
      </c>
      <c r="I27" s="26">
        <f t="shared" si="5"/>
        <v>40</v>
      </c>
      <c r="J27" s="11">
        <f t="shared" si="6"/>
        <v>46460000</v>
      </c>
      <c r="K27" s="10">
        <f t="shared" si="6"/>
        <v>100</v>
      </c>
      <c r="L27" s="11">
        <v>36800000</v>
      </c>
      <c r="M27" s="26">
        <f t="shared" si="2"/>
        <v>79.207920792079207</v>
      </c>
      <c r="N27" s="11">
        <v>9660000</v>
      </c>
      <c r="O27" s="26">
        <f t="shared" si="7"/>
        <v>20.792079207920793</v>
      </c>
    </row>
    <row r="28" spans="1:15">
      <c r="A28" s="54" t="s">
        <v>49</v>
      </c>
      <c r="B28" s="54"/>
      <c r="C28" s="12" t="s">
        <v>50</v>
      </c>
      <c r="D28" s="9">
        <f t="shared" si="8"/>
        <v>80</v>
      </c>
      <c r="E28" s="10">
        <f t="shared" si="3"/>
        <v>100</v>
      </c>
      <c r="F28" s="9">
        <v>54</v>
      </c>
      <c r="G28" s="26">
        <f t="shared" si="0"/>
        <v>67.5</v>
      </c>
      <c r="H28" s="9">
        <v>26</v>
      </c>
      <c r="I28" s="26">
        <f t="shared" si="5"/>
        <v>32.5</v>
      </c>
      <c r="J28" s="11">
        <f t="shared" si="6"/>
        <v>267870500</v>
      </c>
      <c r="K28" s="10">
        <f t="shared" si="6"/>
        <v>100</v>
      </c>
      <c r="L28" s="11">
        <v>216070000</v>
      </c>
      <c r="M28" s="26">
        <f t="shared" si="2"/>
        <v>80.662110982732329</v>
      </c>
      <c r="N28" s="11">
        <v>51800500</v>
      </c>
      <c r="O28" s="26">
        <f t="shared" si="7"/>
        <v>19.337889017267674</v>
      </c>
    </row>
    <row r="29" spans="1:15">
      <c r="A29" s="54" t="s">
        <v>51</v>
      </c>
      <c r="B29" s="54"/>
      <c r="C29" s="12" t="s">
        <v>52</v>
      </c>
      <c r="D29" s="9">
        <f t="shared" si="8"/>
        <v>27</v>
      </c>
      <c r="E29" s="10">
        <f t="shared" si="3"/>
        <v>100</v>
      </c>
      <c r="F29" s="9">
        <v>20</v>
      </c>
      <c r="G29" s="26">
        <f t="shared" si="0"/>
        <v>74.074074074074076</v>
      </c>
      <c r="H29" s="9">
        <v>7</v>
      </c>
      <c r="I29" s="26">
        <f t="shared" si="5"/>
        <v>25.925925925925924</v>
      </c>
      <c r="J29" s="11">
        <f t="shared" si="6"/>
        <v>93561517</v>
      </c>
      <c r="K29" s="10">
        <f t="shared" si="6"/>
        <v>100</v>
      </c>
      <c r="L29" s="11">
        <v>37041517</v>
      </c>
      <c r="M29" s="26">
        <f t="shared" si="2"/>
        <v>39.590547682120203</v>
      </c>
      <c r="N29" s="11">
        <v>56520000</v>
      </c>
      <c r="O29" s="26">
        <f t="shared" si="7"/>
        <v>60.409452317879797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99.999999999999986</v>
      </c>
      <c r="F30" s="9">
        <f>F31+F32</f>
        <v>4</v>
      </c>
      <c r="G30" s="26">
        <f t="shared" si="0"/>
        <v>66.666666666666657</v>
      </c>
      <c r="H30" s="9">
        <f>H31+H32</f>
        <v>2</v>
      </c>
      <c r="I30" s="26">
        <f t="shared" si="5"/>
        <v>33.333333333333329</v>
      </c>
      <c r="J30" s="11">
        <f t="shared" si="6"/>
        <v>19400000</v>
      </c>
      <c r="K30" s="10">
        <f t="shared" si="6"/>
        <v>100</v>
      </c>
      <c r="L30" s="11">
        <f>L31+L32</f>
        <v>18200000</v>
      </c>
      <c r="M30" s="26">
        <f t="shared" si="2"/>
        <v>93.814432989690715</v>
      </c>
      <c r="N30" s="11">
        <f>N31+N32</f>
        <v>1200000</v>
      </c>
      <c r="O30" s="26">
        <f t="shared" si="7"/>
        <v>6.1855670103092786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3</v>
      </c>
      <c r="G31" s="26">
        <f t="shared" si="0"/>
        <v>60</v>
      </c>
      <c r="H31" s="9">
        <v>2</v>
      </c>
      <c r="I31" s="26">
        <f t="shared" si="5"/>
        <v>40</v>
      </c>
      <c r="J31" s="11">
        <f t="shared" si="6"/>
        <v>11400000</v>
      </c>
      <c r="K31" s="10">
        <f t="shared" si="6"/>
        <v>100</v>
      </c>
      <c r="L31" s="11">
        <v>10200000</v>
      </c>
      <c r="M31" s="26">
        <f t="shared" si="2"/>
        <v>89.473684210526315</v>
      </c>
      <c r="N31" s="9">
        <v>1200000</v>
      </c>
      <c r="O31" s="26">
        <f t="shared" si="7"/>
        <v>10.526315789473683</v>
      </c>
    </row>
    <row r="32" spans="1:15">
      <c r="A32" s="75" t="s">
        <v>57</v>
      </c>
      <c r="B32" s="75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8000000</v>
      </c>
      <c r="K32" s="10">
        <f t="shared" si="6"/>
        <v>100</v>
      </c>
      <c r="L32" s="11">
        <v>8000000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696E-765C-4519-8904-CDD3565B8558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4330</v>
      </c>
      <c r="E8" s="10">
        <f>G8+I8</f>
        <v>100</v>
      </c>
      <c r="F8" s="9">
        <f>F9+F30</f>
        <v>2806</v>
      </c>
      <c r="G8" s="26">
        <f t="shared" ref="G8:G32" si="0">F8/D8*100</f>
        <v>64.803695150115473</v>
      </c>
      <c r="H8" s="9">
        <f t="shared" ref="H8" si="1">H9+H30</f>
        <v>1524</v>
      </c>
      <c r="I8" s="26">
        <f>H8/D8*100</f>
        <v>35.196304849884527</v>
      </c>
      <c r="J8" s="11">
        <f>L8+N8</f>
        <v>21355995472</v>
      </c>
      <c r="K8" s="10">
        <f>M8+O8</f>
        <v>100</v>
      </c>
      <c r="L8" s="11">
        <f>L9+L30</f>
        <v>16845911033</v>
      </c>
      <c r="M8" s="26">
        <f t="shared" ref="M8:M32" si="2">L8/J8*100</f>
        <v>78.88141320823371</v>
      </c>
      <c r="N8" s="11">
        <f>N9+N30</f>
        <v>4510084439</v>
      </c>
      <c r="O8" s="26">
        <f>N8/J8*100</f>
        <v>21.118586791766294</v>
      </c>
    </row>
    <row r="9" spans="1:15">
      <c r="A9" s="47" t="s">
        <v>11</v>
      </c>
      <c r="B9" s="47"/>
      <c r="C9" s="12" t="s">
        <v>12</v>
      </c>
      <c r="D9" s="9">
        <f>SUM(D10:D29)</f>
        <v>4322</v>
      </c>
      <c r="E9" s="10">
        <f t="shared" ref="E9:E32" si="3">G9+I9</f>
        <v>100</v>
      </c>
      <c r="F9" s="9">
        <f t="shared" ref="F9" si="4">SUM(F10:F29)</f>
        <v>2800</v>
      </c>
      <c r="G9" s="26">
        <f t="shared" si="0"/>
        <v>64.784821841739941</v>
      </c>
      <c r="H9" s="9">
        <f>SUM(H10:H29)</f>
        <v>1522</v>
      </c>
      <c r="I9" s="26">
        <f t="shared" ref="I9:I32" si="5">H9/D9*100</f>
        <v>35.215178158260066</v>
      </c>
      <c r="J9" s="11">
        <f t="shared" ref="J9:K32" si="6">L9+N9</f>
        <v>21334145472</v>
      </c>
      <c r="K9" s="10">
        <f t="shared" si="6"/>
        <v>100</v>
      </c>
      <c r="L9" s="11">
        <f>SUM(L10:L29)</f>
        <v>16831061033</v>
      </c>
      <c r="M9" s="26">
        <f t="shared" si="2"/>
        <v>78.89259522997969</v>
      </c>
      <c r="N9" s="11">
        <f>SUM(N10:N29)</f>
        <v>4503084439</v>
      </c>
      <c r="O9" s="26">
        <f t="shared" ref="O9:O32" si="7">N9/J9*100</f>
        <v>21.10740477002031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787</v>
      </c>
      <c r="E10" s="10">
        <f t="shared" si="3"/>
        <v>100</v>
      </c>
      <c r="F10" s="9">
        <v>523</v>
      </c>
      <c r="G10" s="26">
        <f t="shared" si="0"/>
        <v>66.454891994917404</v>
      </c>
      <c r="H10" s="9">
        <v>264</v>
      </c>
      <c r="I10" s="26">
        <f t="shared" si="5"/>
        <v>33.545108005082589</v>
      </c>
      <c r="J10" s="11">
        <f t="shared" si="6"/>
        <v>2586768922</v>
      </c>
      <c r="K10" s="10">
        <f t="shared" si="6"/>
        <v>100</v>
      </c>
      <c r="L10" s="11">
        <v>2090144270</v>
      </c>
      <c r="M10" s="26">
        <f t="shared" si="2"/>
        <v>80.801352305716307</v>
      </c>
      <c r="N10" s="11">
        <v>496624652</v>
      </c>
      <c r="O10" s="26">
        <f t="shared" si="7"/>
        <v>19.198647694283689</v>
      </c>
    </row>
    <row r="11" spans="1:15">
      <c r="A11" s="54" t="s">
        <v>15</v>
      </c>
      <c r="B11" s="54"/>
      <c r="C11" s="12" t="s">
        <v>16</v>
      </c>
      <c r="D11" s="9">
        <f t="shared" si="8"/>
        <v>1109</v>
      </c>
      <c r="E11" s="10">
        <f t="shared" si="3"/>
        <v>100</v>
      </c>
      <c r="F11" s="9">
        <v>720</v>
      </c>
      <c r="G11" s="26">
        <f t="shared" si="0"/>
        <v>64.92335437330928</v>
      </c>
      <c r="H11" s="9">
        <v>389</v>
      </c>
      <c r="I11" s="26">
        <f t="shared" si="5"/>
        <v>35.076645626690713</v>
      </c>
      <c r="J11" s="11">
        <f t="shared" si="6"/>
        <v>6395155816</v>
      </c>
      <c r="K11" s="10">
        <f t="shared" si="6"/>
        <v>100</v>
      </c>
      <c r="L11" s="11">
        <v>5503175928</v>
      </c>
      <c r="M11" s="26">
        <f t="shared" si="2"/>
        <v>86.052257151133659</v>
      </c>
      <c r="N11" s="11">
        <v>891979888</v>
      </c>
      <c r="O11" s="26">
        <f t="shared" si="7"/>
        <v>13.947742848866342</v>
      </c>
    </row>
    <row r="12" spans="1:15">
      <c r="A12" s="54" t="s">
        <v>17</v>
      </c>
      <c r="B12" s="54"/>
      <c r="C12" s="12" t="s">
        <v>18</v>
      </c>
      <c r="D12" s="9">
        <f t="shared" si="8"/>
        <v>410</v>
      </c>
      <c r="E12" s="10">
        <f t="shared" si="3"/>
        <v>100</v>
      </c>
      <c r="F12" s="9">
        <v>267</v>
      </c>
      <c r="G12" s="26">
        <f t="shared" si="0"/>
        <v>65.121951219512198</v>
      </c>
      <c r="H12" s="9">
        <v>143</v>
      </c>
      <c r="I12" s="26">
        <f t="shared" si="5"/>
        <v>34.878048780487802</v>
      </c>
      <c r="J12" s="11">
        <f t="shared" si="6"/>
        <v>1535445071</v>
      </c>
      <c r="K12" s="10">
        <f t="shared" si="6"/>
        <v>100</v>
      </c>
      <c r="L12" s="11">
        <v>778816671</v>
      </c>
      <c r="M12" s="26">
        <f t="shared" si="2"/>
        <v>50.72253548560839</v>
      </c>
      <c r="N12" s="11">
        <v>756628400</v>
      </c>
      <c r="O12" s="26">
        <f t="shared" si="7"/>
        <v>49.277464514391603</v>
      </c>
    </row>
    <row r="13" spans="1:15">
      <c r="A13" s="54" t="s">
        <v>19</v>
      </c>
      <c r="B13" s="54"/>
      <c r="C13" s="12" t="s">
        <v>20</v>
      </c>
      <c r="D13" s="9">
        <f t="shared" si="8"/>
        <v>681</v>
      </c>
      <c r="E13" s="10">
        <f t="shared" si="3"/>
        <v>100</v>
      </c>
      <c r="F13" s="9">
        <v>430</v>
      </c>
      <c r="G13" s="26">
        <f t="shared" si="0"/>
        <v>63.142437591776797</v>
      </c>
      <c r="H13" s="9">
        <v>251</v>
      </c>
      <c r="I13" s="26">
        <f t="shared" si="5"/>
        <v>36.857562408223203</v>
      </c>
      <c r="J13" s="11">
        <f t="shared" si="6"/>
        <v>3247437239</v>
      </c>
      <c r="K13" s="10">
        <f t="shared" si="6"/>
        <v>100</v>
      </c>
      <c r="L13" s="11">
        <v>2564663416</v>
      </c>
      <c r="M13" s="26">
        <f t="shared" si="2"/>
        <v>78.974995581123224</v>
      </c>
      <c r="N13" s="11">
        <v>682773823</v>
      </c>
      <c r="O13" s="26">
        <f t="shared" si="7"/>
        <v>21.025004418876776</v>
      </c>
    </row>
    <row r="14" spans="1:15">
      <c r="A14" s="54" t="s">
        <v>21</v>
      </c>
      <c r="B14" s="54"/>
      <c r="C14" s="12" t="s">
        <v>22</v>
      </c>
      <c r="D14" s="9">
        <f t="shared" si="8"/>
        <v>259</v>
      </c>
      <c r="E14" s="10">
        <f t="shared" si="3"/>
        <v>100</v>
      </c>
      <c r="F14" s="9">
        <v>162</v>
      </c>
      <c r="G14" s="26">
        <f t="shared" si="0"/>
        <v>62.548262548262542</v>
      </c>
      <c r="H14" s="9">
        <v>97</v>
      </c>
      <c r="I14" s="26">
        <f t="shared" si="5"/>
        <v>37.451737451737451</v>
      </c>
      <c r="J14" s="11">
        <f t="shared" si="6"/>
        <v>1596592100</v>
      </c>
      <c r="K14" s="10">
        <f t="shared" si="6"/>
        <v>100</v>
      </c>
      <c r="L14" s="11">
        <v>1423161100</v>
      </c>
      <c r="M14" s="26">
        <f t="shared" si="2"/>
        <v>89.137425896069516</v>
      </c>
      <c r="N14" s="11">
        <v>173431000</v>
      </c>
      <c r="O14" s="26">
        <f t="shared" si="7"/>
        <v>10.862574103930491</v>
      </c>
    </row>
    <row r="15" spans="1:15">
      <c r="A15" s="47" t="s">
        <v>23</v>
      </c>
      <c r="B15" s="47"/>
      <c r="C15" s="12" t="s">
        <v>24</v>
      </c>
      <c r="D15" s="9">
        <f t="shared" si="8"/>
        <v>423</v>
      </c>
      <c r="E15" s="10">
        <f t="shared" si="3"/>
        <v>100</v>
      </c>
      <c r="F15" s="9">
        <v>261</v>
      </c>
      <c r="G15" s="26">
        <f t="shared" si="0"/>
        <v>61.702127659574465</v>
      </c>
      <c r="H15" s="9">
        <v>162</v>
      </c>
      <c r="I15" s="26">
        <f t="shared" si="5"/>
        <v>38.297872340425535</v>
      </c>
      <c r="J15" s="11">
        <f t="shared" si="6"/>
        <v>1194901000</v>
      </c>
      <c r="K15" s="10">
        <f t="shared" si="6"/>
        <v>100</v>
      </c>
      <c r="L15" s="11">
        <v>770101000</v>
      </c>
      <c r="M15" s="26">
        <f t="shared" si="2"/>
        <v>64.448937610730923</v>
      </c>
      <c r="N15" s="11">
        <v>424800000</v>
      </c>
      <c r="O15" s="26">
        <f t="shared" si="7"/>
        <v>35.55106238926907</v>
      </c>
    </row>
    <row r="16" spans="1:15">
      <c r="A16" s="54" t="s">
        <v>25</v>
      </c>
      <c r="B16" s="54"/>
      <c r="C16" s="12" t="s">
        <v>26</v>
      </c>
      <c r="D16" s="9">
        <f t="shared" si="8"/>
        <v>39</v>
      </c>
      <c r="E16" s="10">
        <f t="shared" si="3"/>
        <v>100</v>
      </c>
      <c r="F16" s="9">
        <v>27</v>
      </c>
      <c r="G16" s="26">
        <f t="shared" si="0"/>
        <v>69.230769230769226</v>
      </c>
      <c r="H16" s="9">
        <v>12</v>
      </c>
      <c r="I16" s="26">
        <f t="shared" si="5"/>
        <v>30.76923076923077</v>
      </c>
      <c r="J16" s="11">
        <f t="shared" si="6"/>
        <v>645900000</v>
      </c>
      <c r="K16" s="10">
        <f t="shared" si="6"/>
        <v>100</v>
      </c>
      <c r="L16" s="11">
        <v>109850000</v>
      </c>
      <c r="M16" s="26">
        <f t="shared" si="2"/>
        <v>17.007276668214892</v>
      </c>
      <c r="N16" s="11">
        <v>536050000</v>
      </c>
      <c r="O16" s="26">
        <f t="shared" si="7"/>
        <v>82.992723331785101</v>
      </c>
    </row>
    <row r="17" spans="1:15">
      <c r="A17" s="54" t="s">
        <v>27</v>
      </c>
      <c r="B17" s="54"/>
      <c r="C17" s="12" t="s">
        <v>28</v>
      </c>
      <c r="D17" s="9">
        <f t="shared" si="8"/>
        <v>105</v>
      </c>
      <c r="E17" s="10">
        <f t="shared" si="3"/>
        <v>100</v>
      </c>
      <c r="F17" s="9">
        <v>72</v>
      </c>
      <c r="G17" s="26">
        <f t="shared" si="0"/>
        <v>68.571428571428569</v>
      </c>
      <c r="H17" s="9">
        <v>33</v>
      </c>
      <c r="I17" s="26">
        <f t="shared" si="5"/>
        <v>31.428571428571427</v>
      </c>
      <c r="J17" s="11">
        <f t="shared" si="6"/>
        <v>425536000</v>
      </c>
      <c r="K17" s="10">
        <f t="shared" si="6"/>
        <v>100.00000000000001</v>
      </c>
      <c r="L17" s="11">
        <v>354696000</v>
      </c>
      <c r="M17" s="26">
        <f t="shared" si="2"/>
        <v>83.352759813505799</v>
      </c>
      <c r="N17" s="11">
        <v>70840000</v>
      </c>
      <c r="O17" s="26">
        <f t="shared" si="7"/>
        <v>16.647240186494212</v>
      </c>
    </row>
    <row r="18" spans="1:15">
      <c r="A18" s="54" t="s">
        <v>29</v>
      </c>
      <c r="B18" s="54"/>
      <c r="C18" s="12" t="s">
        <v>30</v>
      </c>
      <c r="D18" s="9">
        <f t="shared" si="8"/>
        <v>46</v>
      </c>
      <c r="E18" s="10">
        <f t="shared" si="3"/>
        <v>100</v>
      </c>
      <c r="F18" s="9">
        <v>30</v>
      </c>
      <c r="G18" s="26">
        <f t="shared" si="0"/>
        <v>65.217391304347828</v>
      </c>
      <c r="H18" s="9">
        <v>16</v>
      </c>
      <c r="I18" s="26">
        <f t="shared" si="5"/>
        <v>34.782608695652172</v>
      </c>
      <c r="J18" s="11">
        <f t="shared" si="6"/>
        <v>162160000</v>
      </c>
      <c r="K18" s="10">
        <f t="shared" si="6"/>
        <v>100</v>
      </c>
      <c r="L18" s="11">
        <v>135760000</v>
      </c>
      <c r="M18" s="26">
        <f t="shared" si="2"/>
        <v>83.719782930439067</v>
      </c>
      <c r="N18" s="11">
        <v>26400000</v>
      </c>
      <c r="O18" s="26">
        <f t="shared" si="7"/>
        <v>16.28021706956093</v>
      </c>
    </row>
    <row r="19" spans="1:15">
      <c r="A19" s="54" t="s">
        <v>31</v>
      </c>
      <c r="B19" s="54"/>
      <c r="C19" s="12" t="s">
        <v>32</v>
      </c>
      <c r="D19" s="9">
        <f t="shared" si="8"/>
        <v>143</v>
      </c>
      <c r="E19" s="10">
        <f t="shared" si="3"/>
        <v>100</v>
      </c>
      <c r="F19" s="9">
        <v>103</v>
      </c>
      <c r="G19" s="26">
        <f t="shared" si="0"/>
        <v>72.027972027972027</v>
      </c>
      <c r="H19" s="9">
        <v>40</v>
      </c>
      <c r="I19" s="26">
        <f t="shared" si="5"/>
        <v>27.972027972027973</v>
      </c>
      <c r="J19" s="11">
        <f t="shared" si="6"/>
        <v>2430491000</v>
      </c>
      <c r="K19" s="10">
        <f t="shared" si="6"/>
        <v>100</v>
      </c>
      <c r="L19" s="11">
        <v>2305371000</v>
      </c>
      <c r="M19" s="26">
        <f t="shared" si="2"/>
        <v>94.852068985237963</v>
      </c>
      <c r="N19" s="11">
        <v>125120000</v>
      </c>
      <c r="O19" s="26">
        <f t="shared" si="7"/>
        <v>5.1479310147620376</v>
      </c>
    </row>
    <row r="20" spans="1:15">
      <c r="A20" s="54" t="s">
        <v>33</v>
      </c>
      <c r="B20" s="54"/>
      <c r="C20" s="12" t="s">
        <v>34</v>
      </c>
      <c r="D20" s="9">
        <f t="shared" si="8"/>
        <v>37</v>
      </c>
      <c r="E20" s="10">
        <f t="shared" si="3"/>
        <v>100</v>
      </c>
      <c r="F20" s="9">
        <v>26</v>
      </c>
      <c r="G20" s="26">
        <f t="shared" si="0"/>
        <v>70.270270270270274</v>
      </c>
      <c r="H20" s="9">
        <v>11</v>
      </c>
      <c r="I20" s="26">
        <f t="shared" si="5"/>
        <v>29.72972972972973</v>
      </c>
      <c r="J20" s="11">
        <f t="shared" si="6"/>
        <v>236271648</v>
      </c>
      <c r="K20" s="10">
        <f t="shared" si="6"/>
        <v>100</v>
      </c>
      <c r="L20" s="11">
        <v>195711648</v>
      </c>
      <c r="M20" s="26">
        <f t="shared" si="2"/>
        <v>82.833319044695543</v>
      </c>
      <c r="N20" s="11">
        <v>40560000</v>
      </c>
      <c r="O20" s="26">
        <f t="shared" si="7"/>
        <v>17.166680955304464</v>
      </c>
    </row>
    <row r="21" spans="1:15">
      <c r="A21" s="54" t="s">
        <v>35</v>
      </c>
      <c r="B21" s="54"/>
      <c r="C21" s="12" t="s">
        <v>36</v>
      </c>
      <c r="D21" s="9">
        <f t="shared" si="8"/>
        <v>50</v>
      </c>
      <c r="E21" s="10">
        <f t="shared" si="3"/>
        <v>100</v>
      </c>
      <c r="F21" s="9">
        <v>32</v>
      </c>
      <c r="G21" s="26">
        <f t="shared" si="0"/>
        <v>64</v>
      </c>
      <c r="H21" s="9">
        <v>18</v>
      </c>
      <c r="I21" s="26">
        <f t="shared" si="5"/>
        <v>36</v>
      </c>
      <c r="J21" s="11">
        <f t="shared" si="6"/>
        <v>135810000</v>
      </c>
      <c r="K21" s="10">
        <f t="shared" si="6"/>
        <v>100</v>
      </c>
      <c r="L21" s="11">
        <v>84540000</v>
      </c>
      <c r="M21" s="26">
        <f t="shared" si="2"/>
        <v>62.24872984316324</v>
      </c>
      <c r="N21" s="11">
        <v>51270000</v>
      </c>
      <c r="O21" s="26">
        <f t="shared" si="7"/>
        <v>37.75127015683676</v>
      </c>
    </row>
    <row r="22" spans="1:15">
      <c r="A22" s="54" t="s">
        <v>37</v>
      </c>
      <c r="B22" s="54"/>
      <c r="C22" s="12" t="s">
        <v>38</v>
      </c>
      <c r="D22" s="9">
        <f t="shared" si="8"/>
        <v>19</v>
      </c>
      <c r="E22" s="10">
        <f t="shared" si="3"/>
        <v>100</v>
      </c>
      <c r="F22" s="9">
        <v>12</v>
      </c>
      <c r="G22" s="26">
        <f t="shared" si="0"/>
        <v>63.157894736842103</v>
      </c>
      <c r="H22" s="9">
        <v>7</v>
      </c>
      <c r="I22" s="26">
        <f t="shared" si="5"/>
        <v>36.84210526315789</v>
      </c>
      <c r="J22" s="11">
        <f t="shared" si="6"/>
        <v>58401688</v>
      </c>
      <c r="K22" s="10">
        <f t="shared" si="6"/>
        <v>100</v>
      </c>
      <c r="L22" s="11">
        <v>51200000</v>
      </c>
      <c r="M22" s="26">
        <f t="shared" si="2"/>
        <v>87.668698891032051</v>
      </c>
      <c r="N22" s="11">
        <v>7201688</v>
      </c>
      <c r="O22" s="26">
        <f t="shared" si="7"/>
        <v>12.331301108967946</v>
      </c>
    </row>
    <row r="23" spans="1:15">
      <c r="A23" s="54" t="s">
        <v>39</v>
      </c>
      <c r="B23" s="54"/>
      <c r="C23" s="12" t="s">
        <v>40</v>
      </c>
      <c r="D23" s="9">
        <f t="shared" si="8"/>
        <v>38</v>
      </c>
      <c r="E23" s="10">
        <f t="shared" si="3"/>
        <v>100</v>
      </c>
      <c r="F23" s="9">
        <v>22</v>
      </c>
      <c r="G23" s="26">
        <f t="shared" si="0"/>
        <v>57.894736842105267</v>
      </c>
      <c r="H23" s="9">
        <v>16</v>
      </c>
      <c r="I23" s="26">
        <f t="shared" si="5"/>
        <v>42.105263157894733</v>
      </c>
      <c r="J23" s="11">
        <f t="shared" si="6"/>
        <v>133720000</v>
      </c>
      <c r="K23" s="10">
        <f t="shared" si="6"/>
        <v>100</v>
      </c>
      <c r="L23" s="11">
        <v>100600000</v>
      </c>
      <c r="M23" s="26">
        <f t="shared" si="2"/>
        <v>75.231827699670944</v>
      </c>
      <c r="N23" s="11">
        <v>33120000</v>
      </c>
      <c r="O23" s="26">
        <f t="shared" si="7"/>
        <v>24.768172300329049</v>
      </c>
    </row>
    <row r="24" spans="1:15">
      <c r="A24" s="54" t="s">
        <v>41</v>
      </c>
      <c r="B24" s="54"/>
      <c r="C24" s="12" t="s">
        <v>42</v>
      </c>
      <c r="D24" s="9">
        <f t="shared" si="8"/>
        <v>10</v>
      </c>
      <c r="E24" s="10">
        <f t="shared" si="3"/>
        <v>100</v>
      </c>
      <c r="F24" s="9">
        <v>8</v>
      </c>
      <c r="G24" s="26">
        <f t="shared" si="0"/>
        <v>80</v>
      </c>
      <c r="H24" s="9">
        <v>2</v>
      </c>
      <c r="I24" s="26">
        <f t="shared" si="5"/>
        <v>20</v>
      </c>
      <c r="J24" s="11">
        <f t="shared" si="6"/>
        <v>28210000</v>
      </c>
      <c r="K24" s="10">
        <f t="shared" si="6"/>
        <v>100</v>
      </c>
      <c r="L24" s="11">
        <v>7210000</v>
      </c>
      <c r="M24" s="26">
        <f t="shared" si="2"/>
        <v>25.558312655086851</v>
      </c>
      <c r="N24" s="11">
        <v>21000000</v>
      </c>
      <c r="O24" s="26">
        <f t="shared" si="7"/>
        <v>74.441687344913149</v>
      </c>
    </row>
    <row r="25" spans="1:15">
      <c r="A25" s="54" t="s">
        <v>43</v>
      </c>
      <c r="B25" s="54"/>
      <c r="C25" s="12" t="s">
        <v>44</v>
      </c>
      <c r="D25" s="9">
        <f t="shared" si="8"/>
        <v>25</v>
      </c>
      <c r="E25" s="10">
        <f t="shared" si="3"/>
        <v>100</v>
      </c>
      <c r="F25" s="9">
        <v>15</v>
      </c>
      <c r="G25" s="26">
        <f t="shared" si="0"/>
        <v>60</v>
      </c>
      <c r="H25" s="9">
        <v>10</v>
      </c>
      <c r="I25" s="26">
        <f t="shared" si="5"/>
        <v>40</v>
      </c>
      <c r="J25" s="11">
        <f t="shared" si="6"/>
        <v>110186000</v>
      </c>
      <c r="K25" s="10">
        <f t="shared" si="6"/>
        <v>100</v>
      </c>
      <c r="L25" s="11">
        <v>14350000</v>
      </c>
      <c r="M25" s="26">
        <f t="shared" si="2"/>
        <v>13.023433104024104</v>
      </c>
      <c r="N25" s="11">
        <v>95836000</v>
      </c>
      <c r="O25" s="26">
        <f t="shared" si="7"/>
        <v>86.976566895975893</v>
      </c>
    </row>
    <row r="26" spans="1:15">
      <c r="A26" s="54" t="s">
        <v>45</v>
      </c>
      <c r="B26" s="54"/>
      <c r="C26" s="12" t="s">
        <v>46</v>
      </c>
      <c r="D26" s="9">
        <f t="shared" si="8"/>
        <v>4</v>
      </c>
      <c r="E26" s="10">
        <f t="shared" si="3"/>
        <v>100</v>
      </c>
      <c r="F26" s="9">
        <v>1</v>
      </c>
      <c r="G26" s="26">
        <f t="shared" si="0"/>
        <v>25</v>
      </c>
      <c r="H26" s="9">
        <v>3</v>
      </c>
      <c r="I26" s="26">
        <f t="shared" si="5"/>
        <v>75</v>
      </c>
      <c r="J26" s="11">
        <f t="shared" si="6"/>
        <v>2400000</v>
      </c>
      <c r="K26" s="10">
        <f t="shared" si="6"/>
        <v>100</v>
      </c>
      <c r="L26" s="11">
        <v>500000</v>
      </c>
      <c r="M26" s="26">
        <f t="shared" si="2"/>
        <v>20.833333333333336</v>
      </c>
      <c r="N26" s="11">
        <v>1900000</v>
      </c>
      <c r="O26" s="26">
        <f t="shared" si="7"/>
        <v>79.166666666666657</v>
      </c>
    </row>
    <row r="27" spans="1:15">
      <c r="A27" s="54" t="s">
        <v>47</v>
      </c>
      <c r="B27" s="54"/>
      <c r="C27" s="12" t="s">
        <v>48</v>
      </c>
      <c r="D27" s="9">
        <f t="shared" si="8"/>
        <v>31</v>
      </c>
      <c r="E27" s="10">
        <f t="shared" si="3"/>
        <v>100</v>
      </c>
      <c r="F27" s="9">
        <v>21</v>
      </c>
      <c r="G27" s="26">
        <f t="shared" si="0"/>
        <v>67.741935483870961</v>
      </c>
      <c r="H27" s="9">
        <v>10</v>
      </c>
      <c r="I27" s="26">
        <f t="shared" si="5"/>
        <v>32.258064516129032</v>
      </c>
      <c r="J27" s="11">
        <f t="shared" si="6"/>
        <v>27100000</v>
      </c>
      <c r="K27" s="10">
        <f t="shared" si="6"/>
        <v>100</v>
      </c>
      <c r="L27" s="11">
        <v>19050000</v>
      </c>
      <c r="M27" s="26">
        <f t="shared" si="2"/>
        <v>70.295202952029527</v>
      </c>
      <c r="N27" s="11">
        <v>8050000</v>
      </c>
      <c r="O27" s="26">
        <f t="shared" si="7"/>
        <v>29.704797047970477</v>
      </c>
    </row>
    <row r="28" spans="1:15">
      <c r="A28" s="54" t="s">
        <v>49</v>
      </c>
      <c r="B28" s="54"/>
      <c r="C28" s="12" t="s">
        <v>50</v>
      </c>
      <c r="D28" s="9">
        <f t="shared" si="8"/>
        <v>83</v>
      </c>
      <c r="E28" s="10">
        <f t="shared" si="3"/>
        <v>100</v>
      </c>
      <c r="F28" s="9">
        <v>54</v>
      </c>
      <c r="G28" s="26">
        <f t="shared" si="0"/>
        <v>65.060240963855421</v>
      </c>
      <c r="H28" s="9">
        <v>29</v>
      </c>
      <c r="I28" s="26">
        <f t="shared" si="5"/>
        <v>34.939759036144579</v>
      </c>
      <c r="J28" s="11">
        <f t="shared" si="6"/>
        <v>301710000</v>
      </c>
      <c r="K28" s="10">
        <f t="shared" si="6"/>
        <v>100</v>
      </c>
      <c r="L28" s="11">
        <v>250880000</v>
      </c>
      <c r="M28" s="26">
        <f t="shared" si="2"/>
        <v>83.152696297769381</v>
      </c>
      <c r="N28" s="11">
        <v>50830000</v>
      </c>
      <c r="O28" s="26">
        <f t="shared" si="7"/>
        <v>16.847303702230619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14</v>
      </c>
      <c r="G29" s="26">
        <f t="shared" si="0"/>
        <v>60.869565217391312</v>
      </c>
      <c r="H29" s="9">
        <v>9</v>
      </c>
      <c r="I29" s="26">
        <f t="shared" si="5"/>
        <v>39.130434782608695</v>
      </c>
      <c r="J29" s="11">
        <f t="shared" si="6"/>
        <v>79948988</v>
      </c>
      <c r="K29" s="10">
        <f t="shared" si="6"/>
        <v>99.999999999999986</v>
      </c>
      <c r="L29" s="11">
        <v>71280000</v>
      </c>
      <c r="M29" s="26">
        <f t="shared" si="2"/>
        <v>89.156850865954667</v>
      </c>
      <c r="N29" s="11">
        <v>8668988</v>
      </c>
      <c r="O29" s="26">
        <f t="shared" si="7"/>
        <v>10.843149134045325</v>
      </c>
    </row>
    <row r="30" spans="1:15">
      <c r="A30" s="47" t="s">
        <v>53</v>
      </c>
      <c r="B30" s="47"/>
      <c r="C30" s="12" t="s">
        <v>54</v>
      </c>
      <c r="D30" s="9">
        <f t="shared" si="8"/>
        <v>8</v>
      </c>
      <c r="E30" s="10">
        <f t="shared" si="3"/>
        <v>100</v>
      </c>
      <c r="F30" s="9">
        <f>F31+F32</f>
        <v>6</v>
      </c>
      <c r="G30" s="26">
        <f t="shared" si="0"/>
        <v>75</v>
      </c>
      <c r="H30" s="9">
        <f>H31+H32</f>
        <v>2</v>
      </c>
      <c r="I30" s="26">
        <f t="shared" si="5"/>
        <v>25</v>
      </c>
      <c r="J30" s="11">
        <f t="shared" si="6"/>
        <v>21850000</v>
      </c>
      <c r="K30" s="10">
        <f t="shared" si="6"/>
        <v>100</v>
      </c>
      <c r="L30" s="11">
        <f>L31+L32</f>
        <v>14850000</v>
      </c>
      <c r="M30" s="26">
        <f t="shared" si="2"/>
        <v>67.963386727688786</v>
      </c>
      <c r="N30" s="11">
        <f>N31+N32</f>
        <v>7000000</v>
      </c>
      <c r="O30" s="26">
        <f t="shared" si="7"/>
        <v>32.036613272311214</v>
      </c>
    </row>
    <row r="31" spans="1:15">
      <c r="A31" s="68" t="s">
        <v>55</v>
      </c>
      <c r="B31" s="68"/>
      <c r="C31" s="13" t="s">
        <v>56</v>
      </c>
      <c r="D31" s="9">
        <f t="shared" si="8"/>
        <v>7</v>
      </c>
      <c r="E31" s="10">
        <f t="shared" si="3"/>
        <v>100</v>
      </c>
      <c r="F31" s="9">
        <v>5</v>
      </c>
      <c r="G31" s="26">
        <f t="shared" si="0"/>
        <v>71.428571428571431</v>
      </c>
      <c r="H31" s="9">
        <v>2</v>
      </c>
      <c r="I31" s="26">
        <f t="shared" si="5"/>
        <v>28.571428571428569</v>
      </c>
      <c r="J31" s="11">
        <f t="shared" si="6"/>
        <v>18850000</v>
      </c>
      <c r="K31" s="10">
        <f t="shared" si="6"/>
        <v>100</v>
      </c>
      <c r="L31" s="11">
        <v>11850000</v>
      </c>
      <c r="M31" s="26">
        <f t="shared" si="2"/>
        <v>62.864721485411145</v>
      </c>
      <c r="N31" s="9">
        <v>7000000</v>
      </c>
      <c r="O31" s="26">
        <f t="shared" si="7"/>
        <v>37.135278514588862</v>
      </c>
    </row>
    <row r="32" spans="1:15">
      <c r="A32" s="75" t="s">
        <v>57</v>
      </c>
      <c r="B32" s="75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3000000</v>
      </c>
      <c r="K32" s="10">
        <f t="shared" si="6"/>
        <v>100</v>
      </c>
      <c r="L32" s="11">
        <v>3000000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79FB-0D8C-4936-8AF8-7CE0595BD758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7.9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3889</v>
      </c>
      <c r="E8" s="10">
        <f>G8+I8</f>
        <v>100</v>
      </c>
      <c r="F8" s="9">
        <f>F9+F30</f>
        <v>2546</v>
      </c>
      <c r="G8" s="26">
        <f t="shared" ref="G8:G31" si="0">F8/D8*100</f>
        <v>65.466700951401393</v>
      </c>
      <c r="H8" s="9">
        <f t="shared" ref="H8" si="1">H9+H30</f>
        <v>1343</v>
      </c>
      <c r="I8" s="26">
        <f>H8/D8*100</f>
        <v>34.533299048598607</v>
      </c>
      <c r="J8" s="11">
        <f>L8+N8</f>
        <v>13944904611</v>
      </c>
      <c r="K8" s="10">
        <f>M8+O8</f>
        <v>100</v>
      </c>
      <c r="L8" s="11">
        <f>L9+L30</f>
        <v>10127313574</v>
      </c>
      <c r="M8" s="26">
        <f t="shared" ref="M8:M31" si="2">L8/J8*100</f>
        <v>72.62375653693168</v>
      </c>
      <c r="N8" s="11">
        <f>N9+N30</f>
        <v>3817591037</v>
      </c>
      <c r="O8" s="26">
        <f>N8/J8*100</f>
        <v>27.376243463068317</v>
      </c>
    </row>
    <row r="9" spans="1:15">
      <c r="A9" s="47" t="s">
        <v>11</v>
      </c>
      <c r="B9" s="47"/>
      <c r="C9" s="12" t="s">
        <v>12</v>
      </c>
      <c r="D9" s="9">
        <f>SUM(D10:D29)</f>
        <v>3885</v>
      </c>
      <c r="E9" s="10">
        <f t="shared" ref="E9:E31" si="3">G9+I9</f>
        <v>100</v>
      </c>
      <c r="F9" s="9">
        <f t="shared" ref="F9" si="4">SUM(F10:F29)</f>
        <v>2542</v>
      </c>
      <c r="G9" s="26">
        <f t="shared" si="0"/>
        <v>65.431145431145438</v>
      </c>
      <c r="H9" s="9">
        <f>SUM(H10:H29)</f>
        <v>1343</v>
      </c>
      <c r="I9" s="26">
        <f t="shared" ref="I9:I31" si="5">H9/D9*100</f>
        <v>34.568854568854569</v>
      </c>
      <c r="J9" s="11">
        <f t="shared" ref="J9:K31" si="6">L9+N9</f>
        <v>13935204611</v>
      </c>
      <c r="K9" s="10">
        <f t="shared" si="6"/>
        <v>100</v>
      </c>
      <c r="L9" s="11">
        <f>SUM(L10:L29)</f>
        <v>10117613574</v>
      </c>
      <c r="M9" s="26">
        <f t="shared" si="2"/>
        <v>72.604700515222305</v>
      </c>
      <c r="N9" s="11">
        <f>SUM(N10:N29)</f>
        <v>3817591037</v>
      </c>
      <c r="O9" s="26">
        <f t="shared" ref="O9:O31" si="7">N9/J9*100</f>
        <v>27.395299484777691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731</v>
      </c>
      <c r="E10" s="10">
        <f t="shared" si="3"/>
        <v>100</v>
      </c>
      <c r="F10" s="9">
        <v>482</v>
      </c>
      <c r="G10" s="26">
        <f t="shared" si="0"/>
        <v>65.937072503419969</v>
      </c>
      <c r="H10" s="9">
        <v>249</v>
      </c>
      <c r="I10" s="26">
        <f t="shared" si="5"/>
        <v>34.062927496580024</v>
      </c>
      <c r="J10" s="11">
        <f t="shared" si="6"/>
        <v>2827393645</v>
      </c>
      <c r="K10" s="10">
        <f t="shared" si="6"/>
        <v>100</v>
      </c>
      <c r="L10" s="11">
        <v>2141324645</v>
      </c>
      <c r="M10" s="26">
        <f t="shared" si="2"/>
        <v>75.734931667076026</v>
      </c>
      <c r="N10" s="11">
        <v>686069000</v>
      </c>
      <c r="O10" s="26">
        <f t="shared" si="7"/>
        <v>24.265068332923978</v>
      </c>
    </row>
    <row r="11" spans="1:15">
      <c r="A11" s="54" t="s">
        <v>15</v>
      </c>
      <c r="B11" s="54"/>
      <c r="C11" s="12" t="s">
        <v>16</v>
      </c>
      <c r="D11" s="9">
        <f t="shared" si="8"/>
        <v>957</v>
      </c>
      <c r="E11" s="10">
        <f t="shared" si="3"/>
        <v>100</v>
      </c>
      <c r="F11" s="9">
        <v>599</v>
      </c>
      <c r="G11" s="26">
        <f t="shared" si="0"/>
        <v>62.591431556948798</v>
      </c>
      <c r="H11" s="9">
        <v>358</v>
      </c>
      <c r="I11" s="26">
        <f t="shared" si="5"/>
        <v>37.408568443051202</v>
      </c>
      <c r="J11" s="11">
        <f t="shared" si="6"/>
        <v>2985681401</v>
      </c>
      <c r="K11" s="10">
        <f t="shared" si="6"/>
        <v>100</v>
      </c>
      <c r="L11" s="11">
        <v>2067821340</v>
      </c>
      <c r="M11" s="26">
        <f t="shared" si="2"/>
        <v>69.257936875227898</v>
      </c>
      <c r="N11" s="11">
        <v>917860061</v>
      </c>
      <c r="O11" s="26">
        <f t="shared" si="7"/>
        <v>30.742063124772102</v>
      </c>
    </row>
    <row r="12" spans="1:15">
      <c r="A12" s="54" t="s">
        <v>17</v>
      </c>
      <c r="B12" s="54"/>
      <c r="C12" s="12" t="s">
        <v>18</v>
      </c>
      <c r="D12" s="9">
        <f t="shared" si="8"/>
        <v>333</v>
      </c>
      <c r="E12" s="10">
        <f t="shared" si="3"/>
        <v>100</v>
      </c>
      <c r="F12" s="9">
        <v>226</v>
      </c>
      <c r="G12" s="26">
        <f t="shared" si="0"/>
        <v>67.867867867867872</v>
      </c>
      <c r="H12" s="9">
        <v>107</v>
      </c>
      <c r="I12" s="26">
        <f t="shared" si="5"/>
        <v>32.132132132132128</v>
      </c>
      <c r="J12" s="11">
        <f t="shared" si="6"/>
        <v>1283548183</v>
      </c>
      <c r="K12" s="10">
        <f t="shared" si="6"/>
        <v>99.999999999999986</v>
      </c>
      <c r="L12" s="11">
        <v>942752963</v>
      </c>
      <c r="M12" s="26">
        <f t="shared" si="2"/>
        <v>73.448973360433627</v>
      </c>
      <c r="N12" s="11">
        <v>340795220</v>
      </c>
      <c r="O12" s="26">
        <f t="shared" si="7"/>
        <v>26.551026639566359</v>
      </c>
    </row>
    <row r="13" spans="1:15">
      <c r="A13" s="54" t="s">
        <v>19</v>
      </c>
      <c r="B13" s="54"/>
      <c r="C13" s="12" t="s">
        <v>20</v>
      </c>
      <c r="D13" s="9">
        <f t="shared" si="8"/>
        <v>647</v>
      </c>
      <c r="E13" s="10">
        <f t="shared" si="3"/>
        <v>100</v>
      </c>
      <c r="F13" s="9">
        <v>448</v>
      </c>
      <c r="G13" s="26">
        <f t="shared" si="0"/>
        <v>69.24265842349304</v>
      </c>
      <c r="H13" s="9">
        <v>199</v>
      </c>
      <c r="I13" s="26">
        <f t="shared" si="5"/>
        <v>30.757341576506953</v>
      </c>
      <c r="J13" s="11">
        <f t="shared" si="6"/>
        <v>3318086022</v>
      </c>
      <c r="K13" s="10">
        <f t="shared" si="6"/>
        <v>100</v>
      </c>
      <c r="L13" s="11">
        <v>2705360246</v>
      </c>
      <c r="M13" s="26">
        <f t="shared" si="2"/>
        <v>81.533758560283644</v>
      </c>
      <c r="N13" s="11">
        <v>612725776</v>
      </c>
      <c r="O13" s="26">
        <f t="shared" si="7"/>
        <v>18.466241439716356</v>
      </c>
    </row>
    <row r="14" spans="1:15">
      <c r="A14" s="54" t="s">
        <v>21</v>
      </c>
      <c r="B14" s="54"/>
      <c r="C14" s="12" t="s">
        <v>22</v>
      </c>
      <c r="D14" s="9">
        <f t="shared" si="8"/>
        <v>208</v>
      </c>
      <c r="E14" s="10">
        <f t="shared" si="3"/>
        <v>100</v>
      </c>
      <c r="F14" s="9">
        <v>148</v>
      </c>
      <c r="G14" s="26">
        <f t="shared" si="0"/>
        <v>71.15384615384616</v>
      </c>
      <c r="H14" s="9">
        <v>60</v>
      </c>
      <c r="I14" s="26">
        <f t="shared" si="5"/>
        <v>28.846153846153843</v>
      </c>
      <c r="J14" s="11">
        <f t="shared" si="6"/>
        <v>487106994</v>
      </c>
      <c r="K14" s="10">
        <f t="shared" si="6"/>
        <v>100</v>
      </c>
      <c r="L14" s="11">
        <v>295676994</v>
      </c>
      <c r="M14" s="26">
        <f t="shared" si="2"/>
        <v>60.700625867014345</v>
      </c>
      <c r="N14" s="11">
        <v>191430000</v>
      </c>
      <c r="O14" s="26">
        <f t="shared" si="7"/>
        <v>39.299374132985662</v>
      </c>
    </row>
    <row r="15" spans="1:15">
      <c r="A15" s="47" t="s">
        <v>23</v>
      </c>
      <c r="B15" s="47"/>
      <c r="C15" s="12" t="s">
        <v>24</v>
      </c>
      <c r="D15" s="9">
        <f t="shared" si="8"/>
        <v>397</v>
      </c>
      <c r="E15" s="10">
        <f t="shared" si="3"/>
        <v>100</v>
      </c>
      <c r="F15" s="9">
        <v>250</v>
      </c>
      <c r="G15" s="26">
        <f t="shared" si="0"/>
        <v>62.972292191435763</v>
      </c>
      <c r="H15" s="9">
        <v>147</v>
      </c>
      <c r="I15" s="26">
        <f t="shared" si="5"/>
        <v>37.02770780856423</v>
      </c>
      <c r="J15" s="11">
        <f t="shared" si="6"/>
        <v>857692500</v>
      </c>
      <c r="K15" s="10">
        <f t="shared" si="6"/>
        <v>100</v>
      </c>
      <c r="L15" s="11">
        <v>557932500</v>
      </c>
      <c r="M15" s="26">
        <f t="shared" si="2"/>
        <v>65.050411423674575</v>
      </c>
      <c r="N15" s="11">
        <v>299760000</v>
      </c>
      <c r="O15" s="26">
        <f t="shared" si="7"/>
        <v>34.949588576325432</v>
      </c>
    </row>
    <row r="16" spans="1:15">
      <c r="A16" s="54" t="s">
        <v>25</v>
      </c>
      <c r="B16" s="54"/>
      <c r="C16" s="12" t="s">
        <v>26</v>
      </c>
      <c r="D16" s="9">
        <f t="shared" si="8"/>
        <v>45</v>
      </c>
      <c r="E16" s="10">
        <f t="shared" si="3"/>
        <v>100</v>
      </c>
      <c r="F16" s="9">
        <v>28</v>
      </c>
      <c r="G16" s="26">
        <f t="shared" si="0"/>
        <v>62.222222222222221</v>
      </c>
      <c r="H16" s="9">
        <v>17</v>
      </c>
      <c r="I16" s="26">
        <f t="shared" si="5"/>
        <v>37.777777777777779</v>
      </c>
      <c r="J16" s="11">
        <f t="shared" si="6"/>
        <v>186647776</v>
      </c>
      <c r="K16" s="10">
        <f t="shared" si="6"/>
        <v>100</v>
      </c>
      <c r="L16" s="11">
        <v>121047776</v>
      </c>
      <c r="M16" s="26">
        <f t="shared" si="2"/>
        <v>64.853586040050118</v>
      </c>
      <c r="N16" s="11">
        <v>65600000</v>
      </c>
      <c r="O16" s="26">
        <f t="shared" si="7"/>
        <v>35.146413959949889</v>
      </c>
    </row>
    <row r="17" spans="1:15">
      <c r="A17" s="54" t="s">
        <v>27</v>
      </c>
      <c r="B17" s="54"/>
      <c r="C17" s="12" t="s">
        <v>28</v>
      </c>
      <c r="D17" s="9">
        <f t="shared" si="8"/>
        <v>76</v>
      </c>
      <c r="E17" s="10">
        <f t="shared" si="3"/>
        <v>100</v>
      </c>
      <c r="F17" s="9">
        <v>48</v>
      </c>
      <c r="G17" s="26">
        <f t="shared" si="0"/>
        <v>63.157894736842103</v>
      </c>
      <c r="H17" s="9">
        <v>28</v>
      </c>
      <c r="I17" s="26">
        <f t="shared" si="5"/>
        <v>36.84210526315789</v>
      </c>
      <c r="J17" s="11">
        <f t="shared" si="6"/>
        <v>296373000</v>
      </c>
      <c r="K17" s="10">
        <f t="shared" si="6"/>
        <v>100</v>
      </c>
      <c r="L17" s="11">
        <v>214865000</v>
      </c>
      <c r="M17" s="26">
        <f t="shared" si="2"/>
        <v>72.498169536361274</v>
      </c>
      <c r="N17" s="11">
        <v>81508000</v>
      </c>
      <c r="O17" s="26">
        <f t="shared" si="7"/>
        <v>27.501830463638726</v>
      </c>
    </row>
    <row r="18" spans="1:15">
      <c r="A18" s="54" t="s">
        <v>29</v>
      </c>
      <c r="B18" s="54"/>
      <c r="C18" s="12" t="s">
        <v>30</v>
      </c>
      <c r="D18" s="9">
        <f t="shared" si="8"/>
        <v>52</v>
      </c>
      <c r="E18" s="10">
        <f t="shared" si="3"/>
        <v>100</v>
      </c>
      <c r="F18" s="9">
        <v>34</v>
      </c>
      <c r="G18" s="26">
        <f t="shared" si="0"/>
        <v>65.384615384615387</v>
      </c>
      <c r="H18" s="9">
        <v>18</v>
      </c>
      <c r="I18" s="26">
        <f t="shared" si="5"/>
        <v>34.615384615384613</v>
      </c>
      <c r="J18" s="11">
        <f t="shared" si="6"/>
        <v>235727666</v>
      </c>
      <c r="K18" s="10">
        <f t="shared" si="6"/>
        <v>100</v>
      </c>
      <c r="L18" s="11">
        <v>202367666</v>
      </c>
      <c r="M18" s="26">
        <f t="shared" si="2"/>
        <v>85.848076059090999</v>
      </c>
      <c r="N18" s="11">
        <v>33360000</v>
      </c>
      <c r="O18" s="26">
        <f t="shared" si="7"/>
        <v>14.151923940908997</v>
      </c>
    </row>
    <row r="19" spans="1:15">
      <c r="A19" s="54" t="s">
        <v>31</v>
      </c>
      <c r="B19" s="54"/>
      <c r="C19" s="12" t="s">
        <v>32</v>
      </c>
      <c r="D19" s="9">
        <f t="shared" si="8"/>
        <v>114</v>
      </c>
      <c r="E19" s="10">
        <f t="shared" si="3"/>
        <v>100</v>
      </c>
      <c r="F19" s="9">
        <v>86</v>
      </c>
      <c r="G19" s="26">
        <f t="shared" si="0"/>
        <v>75.438596491228068</v>
      </c>
      <c r="H19" s="9">
        <v>28</v>
      </c>
      <c r="I19" s="26">
        <f t="shared" si="5"/>
        <v>24.561403508771928</v>
      </c>
      <c r="J19" s="11">
        <f t="shared" si="6"/>
        <v>584760000</v>
      </c>
      <c r="K19" s="10">
        <f t="shared" si="6"/>
        <v>100</v>
      </c>
      <c r="L19" s="11">
        <v>311680000</v>
      </c>
      <c r="M19" s="26">
        <f t="shared" si="2"/>
        <v>53.300499350160749</v>
      </c>
      <c r="N19" s="11">
        <v>273080000</v>
      </c>
      <c r="O19" s="26">
        <f t="shared" si="7"/>
        <v>46.699500649839251</v>
      </c>
    </row>
    <row r="20" spans="1:15">
      <c r="A20" s="54" t="s">
        <v>33</v>
      </c>
      <c r="B20" s="54"/>
      <c r="C20" s="12" t="s">
        <v>34</v>
      </c>
      <c r="D20" s="9">
        <f t="shared" si="8"/>
        <v>32</v>
      </c>
      <c r="E20" s="10">
        <f t="shared" si="3"/>
        <v>100</v>
      </c>
      <c r="F20" s="9">
        <v>18</v>
      </c>
      <c r="G20" s="26">
        <f t="shared" si="0"/>
        <v>56.25</v>
      </c>
      <c r="H20" s="9">
        <v>14</v>
      </c>
      <c r="I20" s="26">
        <f t="shared" si="5"/>
        <v>43.75</v>
      </c>
      <c r="J20" s="11">
        <f t="shared" si="6"/>
        <v>52987536</v>
      </c>
      <c r="K20" s="10">
        <f t="shared" si="6"/>
        <v>100</v>
      </c>
      <c r="L20" s="11">
        <v>18346556</v>
      </c>
      <c r="M20" s="26">
        <f t="shared" si="2"/>
        <v>34.624285983028159</v>
      </c>
      <c r="N20" s="11">
        <v>34640980</v>
      </c>
      <c r="O20" s="26">
        <f t="shared" si="7"/>
        <v>65.375714016971841</v>
      </c>
    </row>
    <row r="21" spans="1:15">
      <c r="A21" s="54" t="s">
        <v>35</v>
      </c>
      <c r="B21" s="54"/>
      <c r="C21" s="12" t="s">
        <v>36</v>
      </c>
      <c r="D21" s="9">
        <f t="shared" si="8"/>
        <v>47</v>
      </c>
      <c r="E21" s="10">
        <f t="shared" si="3"/>
        <v>100</v>
      </c>
      <c r="F21" s="9">
        <v>31</v>
      </c>
      <c r="G21" s="26">
        <f t="shared" si="0"/>
        <v>65.957446808510639</v>
      </c>
      <c r="H21" s="9">
        <v>16</v>
      </c>
      <c r="I21" s="26">
        <f t="shared" si="5"/>
        <v>34.042553191489361</v>
      </c>
      <c r="J21" s="11">
        <f t="shared" si="6"/>
        <v>177107888</v>
      </c>
      <c r="K21" s="10">
        <f t="shared" si="6"/>
        <v>100</v>
      </c>
      <c r="L21" s="11">
        <v>100315888</v>
      </c>
      <c r="M21" s="26">
        <f t="shared" si="2"/>
        <v>56.641118096332335</v>
      </c>
      <c r="N21" s="11">
        <v>76792000</v>
      </c>
      <c r="O21" s="26">
        <f t="shared" si="7"/>
        <v>43.358881903667665</v>
      </c>
    </row>
    <row r="22" spans="1:15">
      <c r="A22" s="54" t="s">
        <v>37</v>
      </c>
      <c r="B22" s="54"/>
      <c r="C22" s="12" t="s">
        <v>38</v>
      </c>
      <c r="D22" s="9">
        <f t="shared" si="8"/>
        <v>21</v>
      </c>
      <c r="E22" s="10">
        <f t="shared" si="3"/>
        <v>99.999999999999986</v>
      </c>
      <c r="F22" s="9">
        <v>14</v>
      </c>
      <c r="G22" s="26">
        <f t="shared" si="0"/>
        <v>66.666666666666657</v>
      </c>
      <c r="H22" s="9">
        <v>7</v>
      </c>
      <c r="I22" s="26">
        <f t="shared" si="5"/>
        <v>33.333333333333329</v>
      </c>
      <c r="J22" s="11">
        <f t="shared" si="6"/>
        <v>79660000</v>
      </c>
      <c r="K22" s="10">
        <f t="shared" si="6"/>
        <v>100</v>
      </c>
      <c r="L22" s="11">
        <v>73100000</v>
      </c>
      <c r="M22" s="26">
        <f t="shared" si="2"/>
        <v>91.765001255335179</v>
      </c>
      <c r="N22" s="11">
        <v>6560000</v>
      </c>
      <c r="O22" s="26">
        <f t="shared" si="7"/>
        <v>8.2349987446648267</v>
      </c>
    </row>
    <row r="23" spans="1:15">
      <c r="A23" s="54" t="s">
        <v>39</v>
      </c>
      <c r="B23" s="54"/>
      <c r="C23" s="12" t="s">
        <v>40</v>
      </c>
      <c r="D23" s="9">
        <f t="shared" si="8"/>
        <v>49</v>
      </c>
      <c r="E23" s="10">
        <f t="shared" si="3"/>
        <v>100</v>
      </c>
      <c r="F23" s="9">
        <v>31</v>
      </c>
      <c r="G23" s="26">
        <f t="shared" si="0"/>
        <v>63.265306122448983</v>
      </c>
      <c r="H23" s="9">
        <v>18</v>
      </c>
      <c r="I23" s="26">
        <f t="shared" si="5"/>
        <v>36.734693877551024</v>
      </c>
      <c r="J23" s="11">
        <f t="shared" si="6"/>
        <v>116570000</v>
      </c>
      <c r="K23" s="10">
        <f t="shared" si="6"/>
        <v>100</v>
      </c>
      <c r="L23" s="11">
        <v>77660000</v>
      </c>
      <c r="M23" s="26">
        <f t="shared" si="2"/>
        <v>66.620914471991071</v>
      </c>
      <c r="N23" s="11">
        <v>38910000</v>
      </c>
      <c r="O23" s="26">
        <f t="shared" si="7"/>
        <v>33.379085528008922</v>
      </c>
    </row>
    <row r="24" spans="1:15">
      <c r="A24" s="54" t="s">
        <v>41</v>
      </c>
      <c r="B24" s="54"/>
      <c r="C24" s="12" t="s">
        <v>42</v>
      </c>
      <c r="D24" s="9">
        <f t="shared" si="8"/>
        <v>6</v>
      </c>
      <c r="E24" s="10">
        <f t="shared" si="3"/>
        <v>100</v>
      </c>
      <c r="F24" s="9">
        <v>3</v>
      </c>
      <c r="G24" s="26">
        <f t="shared" si="0"/>
        <v>50</v>
      </c>
      <c r="H24" s="9">
        <v>3</v>
      </c>
      <c r="I24" s="26">
        <f t="shared" si="5"/>
        <v>50</v>
      </c>
      <c r="J24" s="11">
        <f t="shared" si="6"/>
        <v>3700000</v>
      </c>
      <c r="K24" s="10">
        <f t="shared" si="6"/>
        <v>100</v>
      </c>
      <c r="L24" s="11">
        <v>1600000</v>
      </c>
      <c r="M24" s="26">
        <f t="shared" si="2"/>
        <v>43.243243243243242</v>
      </c>
      <c r="N24" s="11">
        <v>2100000</v>
      </c>
      <c r="O24" s="26">
        <f t="shared" si="7"/>
        <v>56.756756756756758</v>
      </c>
    </row>
    <row r="25" spans="1:15">
      <c r="A25" s="54" t="s">
        <v>43</v>
      </c>
      <c r="B25" s="54"/>
      <c r="C25" s="12" t="s">
        <v>44</v>
      </c>
      <c r="D25" s="9">
        <f t="shared" si="8"/>
        <v>19</v>
      </c>
      <c r="E25" s="10">
        <f t="shared" si="3"/>
        <v>100</v>
      </c>
      <c r="F25" s="9">
        <v>9</v>
      </c>
      <c r="G25" s="26">
        <f t="shared" si="0"/>
        <v>47.368421052631575</v>
      </c>
      <c r="H25" s="9">
        <v>10</v>
      </c>
      <c r="I25" s="26">
        <f t="shared" si="5"/>
        <v>52.631578947368418</v>
      </c>
      <c r="J25" s="11">
        <f t="shared" si="6"/>
        <v>23140000</v>
      </c>
      <c r="K25" s="10">
        <f t="shared" si="6"/>
        <v>100.00000000000001</v>
      </c>
      <c r="L25" s="11">
        <v>15830000</v>
      </c>
      <c r="M25" s="26">
        <f t="shared" si="2"/>
        <v>68.409680207433027</v>
      </c>
      <c r="N25" s="11">
        <v>7310000</v>
      </c>
      <c r="O25" s="26">
        <f t="shared" si="7"/>
        <v>31.590319792566984</v>
      </c>
    </row>
    <row r="26" spans="1:15">
      <c r="A26" s="54" t="s">
        <v>45</v>
      </c>
      <c r="B26" s="54"/>
      <c r="C26" s="12" t="s">
        <v>46</v>
      </c>
      <c r="D26" s="9">
        <f t="shared" si="8"/>
        <v>7</v>
      </c>
      <c r="E26" s="10">
        <f t="shared" si="3"/>
        <v>100</v>
      </c>
      <c r="F26" s="9">
        <v>5</v>
      </c>
      <c r="G26" s="26">
        <f t="shared" si="0"/>
        <v>71.428571428571431</v>
      </c>
      <c r="H26" s="9">
        <v>2</v>
      </c>
      <c r="I26" s="26">
        <f t="shared" si="5"/>
        <v>28.571428571428569</v>
      </c>
      <c r="J26" s="11">
        <f t="shared" si="6"/>
        <v>24300000</v>
      </c>
      <c r="K26" s="10">
        <f t="shared" si="6"/>
        <v>100</v>
      </c>
      <c r="L26" s="11">
        <v>21900000</v>
      </c>
      <c r="M26" s="26">
        <f t="shared" si="2"/>
        <v>90.123456790123456</v>
      </c>
      <c r="N26" s="11">
        <v>2400000</v>
      </c>
      <c r="O26" s="26">
        <f t="shared" si="7"/>
        <v>9.8765432098765427</v>
      </c>
    </row>
    <row r="27" spans="1:15">
      <c r="A27" s="54" t="s">
        <v>47</v>
      </c>
      <c r="B27" s="54"/>
      <c r="C27" s="12" t="s">
        <v>48</v>
      </c>
      <c r="D27" s="9">
        <f t="shared" si="8"/>
        <v>36</v>
      </c>
      <c r="E27" s="10">
        <f t="shared" si="3"/>
        <v>100</v>
      </c>
      <c r="F27" s="9">
        <v>20</v>
      </c>
      <c r="G27" s="26">
        <f t="shared" si="0"/>
        <v>55.555555555555557</v>
      </c>
      <c r="H27" s="9">
        <v>16</v>
      </c>
      <c r="I27" s="26">
        <f t="shared" si="5"/>
        <v>44.444444444444443</v>
      </c>
      <c r="J27" s="11">
        <f t="shared" si="6"/>
        <v>33340000</v>
      </c>
      <c r="K27" s="10">
        <f t="shared" si="6"/>
        <v>100</v>
      </c>
      <c r="L27" s="11">
        <v>15150000</v>
      </c>
      <c r="M27" s="26">
        <f t="shared" si="2"/>
        <v>45.440911817636469</v>
      </c>
      <c r="N27" s="11">
        <v>18190000</v>
      </c>
      <c r="O27" s="26">
        <f t="shared" si="7"/>
        <v>54.559088182363524</v>
      </c>
    </row>
    <row r="28" spans="1:15">
      <c r="A28" s="54" t="s">
        <v>49</v>
      </c>
      <c r="B28" s="54"/>
      <c r="C28" s="12" t="s">
        <v>50</v>
      </c>
      <c r="D28" s="9">
        <f t="shared" si="8"/>
        <v>72</v>
      </c>
      <c r="E28" s="10">
        <f t="shared" si="3"/>
        <v>100</v>
      </c>
      <c r="F28" s="9">
        <v>45</v>
      </c>
      <c r="G28" s="26">
        <f t="shared" si="0"/>
        <v>62.5</v>
      </c>
      <c r="H28" s="9">
        <v>27</v>
      </c>
      <c r="I28" s="26">
        <f t="shared" si="5"/>
        <v>37.5</v>
      </c>
      <c r="J28" s="11">
        <f t="shared" si="6"/>
        <v>261242000</v>
      </c>
      <c r="K28" s="10">
        <f t="shared" si="6"/>
        <v>100.00000000000001</v>
      </c>
      <c r="L28" s="11">
        <v>192542000</v>
      </c>
      <c r="M28" s="26">
        <f t="shared" si="2"/>
        <v>73.70254400134742</v>
      </c>
      <c r="N28" s="11">
        <v>68700000</v>
      </c>
      <c r="O28" s="26">
        <f t="shared" si="7"/>
        <v>26.297455998652591</v>
      </c>
    </row>
    <row r="29" spans="1:15">
      <c r="A29" s="54" t="s">
        <v>51</v>
      </c>
      <c r="B29" s="54"/>
      <c r="C29" s="12" t="s">
        <v>52</v>
      </c>
      <c r="D29" s="9">
        <f t="shared" si="8"/>
        <v>36</v>
      </c>
      <c r="E29" s="10">
        <f t="shared" si="3"/>
        <v>100</v>
      </c>
      <c r="F29" s="9">
        <v>17</v>
      </c>
      <c r="G29" s="26">
        <f t="shared" si="0"/>
        <v>47.222222222222221</v>
      </c>
      <c r="H29" s="9">
        <v>19</v>
      </c>
      <c r="I29" s="26">
        <f t="shared" si="5"/>
        <v>52.777777777777779</v>
      </c>
      <c r="J29" s="11">
        <f t="shared" si="6"/>
        <v>100140000</v>
      </c>
      <c r="K29" s="10">
        <f t="shared" si="6"/>
        <v>100</v>
      </c>
      <c r="L29" s="11">
        <v>40340000</v>
      </c>
      <c r="M29" s="26">
        <f t="shared" si="2"/>
        <v>40.283602955861788</v>
      </c>
      <c r="N29" s="11">
        <v>59800000</v>
      </c>
      <c r="O29" s="26">
        <f t="shared" si="7"/>
        <v>59.716397044138205</v>
      </c>
    </row>
    <row r="30" spans="1:15">
      <c r="A30" s="47" t="s">
        <v>53</v>
      </c>
      <c r="B30" s="47"/>
      <c r="C30" s="12" t="s">
        <v>54</v>
      </c>
      <c r="D30" s="9">
        <f t="shared" si="8"/>
        <v>4</v>
      </c>
      <c r="E30" s="10">
        <f t="shared" si="3"/>
        <v>100</v>
      </c>
      <c r="F30" s="9">
        <f>F31+F32</f>
        <v>4</v>
      </c>
      <c r="G30" s="26">
        <f t="shared" si="0"/>
        <v>100</v>
      </c>
      <c r="H30" s="9">
        <f>H31+H32</f>
        <v>0</v>
      </c>
      <c r="I30" s="26">
        <f t="shared" si="5"/>
        <v>0</v>
      </c>
      <c r="J30" s="11">
        <f t="shared" si="6"/>
        <v>9700000</v>
      </c>
      <c r="K30" s="10">
        <f t="shared" si="6"/>
        <v>100</v>
      </c>
      <c r="L30" s="11">
        <f>L31+L32</f>
        <v>9700000</v>
      </c>
      <c r="M30" s="26">
        <f t="shared" si="2"/>
        <v>100</v>
      </c>
      <c r="N30" s="11">
        <f>N31+N32</f>
        <v>0</v>
      </c>
      <c r="O30" s="26">
        <f t="shared" si="7"/>
        <v>0</v>
      </c>
    </row>
    <row r="31" spans="1:15">
      <c r="A31" s="68" t="s">
        <v>55</v>
      </c>
      <c r="B31" s="68"/>
      <c r="C31" s="13" t="s">
        <v>56</v>
      </c>
      <c r="D31" s="9">
        <f t="shared" si="8"/>
        <v>4</v>
      </c>
      <c r="E31" s="10">
        <f t="shared" si="3"/>
        <v>100</v>
      </c>
      <c r="F31" s="9">
        <v>4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9700000</v>
      </c>
      <c r="K31" s="10">
        <f t="shared" si="6"/>
        <v>100</v>
      </c>
      <c r="L31" s="11">
        <v>9700000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5" t="s">
        <v>57</v>
      </c>
      <c r="B32" s="75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4EEB-03F7-4875-8C1D-F8F24AA83A54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8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4231</v>
      </c>
      <c r="E8" s="10">
        <f>G8+I8</f>
        <v>100</v>
      </c>
      <c r="F8" s="9">
        <f>F9+F30</f>
        <v>2771</v>
      </c>
      <c r="G8" s="26">
        <f t="shared" ref="G8:G32" si="0">F8/D8*100</f>
        <v>65.492791302292602</v>
      </c>
      <c r="H8" s="9">
        <f t="shared" ref="H8" si="1">H9+H30</f>
        <v>1460</v>
      </c>
      <c r="I8" s="26">
        <f>H8/D8*100</f>
        <v>34.507208697707398</v>
      </c>
      <c r="J8" s="11">
        <f>L8+N8</f>
        <v>12920939751</v>
      </c>
      <c r="K8" s="10">
        <f>M8+O8</f>
        <v>100</v>
      </c>
      <c r="L8" s="11">
        <f>L9+L30</f>
        <v>9079467981</v>
      </c>
      <c r="M8" s="26">
        <f t="shared" ref="M8:M32" si="2">L8/J8*100</f>
        <v>70.269408850833045</v>
      </c>
      <c r="N8" s="11">
        <f>N9+N30</f>
        <v>3841471770</v>
      </c>
      <c r="O8" s="26">
        <f>N8/J8*100</f>
        <v>29.730591149166948</v>
      </c>
    </row>
    <row r="9" spans="1:15">
      <c r="A9" s="47" t="s">
        <v>11</v>
      </c>
      <c r="B9" s="47"/>
      <c r="C9" s="12" t="s">
        <v>12</v>
      </c>
      <c r="D9" s="9">
        <f t="shared" ref="D9:E32" si="3">F9+H9</f>
        <v>4226</v>
      </c>
      <c r="E9" s="10">
        <f t="shared" si="3"/>
        <v>100</v>
      </c>
      <c r="F9" s="9">
        <f t="shared" ref="F9" si="4">SUM(F10:F29)</f>
        <v>2766</v>
      </c>
      <c r="G9" s="26">
        <f t="shared" si="0"/>
        <v>65.451964032181735</v>
      </c>
      <c r="H9" s="9">
        <f>SUM(H10:H29)</f>
        <v>1460</v>
      </c>
      <c r="I9" s="26">
        <f t="shared" ref="I9:I32" si="5">H9/D9*100</f>
        <v>34.548035967818272</v>
      </c>
      <c r="J9" s="11">
        <f t="shared" ref="J9:K32" si="6">L9+N9</f>
        <v>12906339751</v>
      </c>
      <c r="K9" s="10">
        <f t="shared" si="6"/>
        <v>100</v>
      </c>
      <c r="L9" s="11">
        <f>SUM(L10:L29)</f>
        <v>9064867981</v>
      </c>
      <c r="M9" s="26">
        <f t="shared" si="2"/>
        <v>70.235776803393406</v>
      </c>
      <c r="N9" s="11">
        <f>SUM(N10:N29)</f>
        <v>3841471770</v>
      </c>
      <c r="O9" s="26">
        <f t="shared" ref="O9:O32" si="7">N9/J9*100</f>
        <v>29.764223196606597</v>
      </c>
    </row>
    <row r="10" spans="1:15">
      <c r="A10" s="54" t="s">
        <v>13</v>
      </c>
      <c r="B10" s="54"/>
      <c r="C10" s="12" t="s">
        <v>14</v>
      </c>
      <c r="D10" s="9">
        <f t="shared" si="3"/>
        <v>706</v>
      </c>
      <c r="E10" s="10">
        <f t="shared" si="3"/>
        <v>100</v>
      </c>
      <c r="F10" s="9">
        <v>462</v>
      </c>
      <c r="G10" s="26">
        <f t="shared" si="0"/>
        <v>65.43909348441926</v>
      </c>
      <c r="H10" s="9">
        <v>244</v>
      </c>
      <c r="I10" s="26">
        <f t="shared" si="5"/>
        <v>34.560906515580733</v>
      </c>
      <c r="J10" s="11">
        <f t="shared" si="6"/>
        <v>2390418039</v>
      </c>
      <c r="K10" s="10">
        <f t="shared" si="6"/>
        <v>100</v>
      </c>
      <c r="L10" s="11">
        <v>1458319959</v>
      </c>
      <c r="M10" s="26">
        <f t="shared" si="2"/>
        <v>61.006900684621215</v>
      </c>
      <c r="N10" s="11">
        <v>932098080</v>
      </c>
      <c r="O10" s="26">
        <f t="shared" si="7"/>
        <v>38.993099315378785</v>
      </c>
    </row>
    <row r="11" spans="1:15">
      <c r="A11" s="54" t="s">
        <v>15</v>
      </c>
      <c r="B11" s="54"/>
      <c r="C11" s="12" t="s">
        <v>16</v>
      </c>
      <c r="D11" s="9">
        <f t="shared" si="3"/>
        <v>1048</v>
      </c>
      <c r="E11" s="10">
        <f t="shared" si="3"/>
        <v>100</v>
      </c>
      <c r="F11" s="9">
        <v>660</v>
      </c>
      <c r="G11" s="26">
        <f t="shared" si="0"/>
        <v>62.977099236641223</v>
      </c>
      <c r="H11" s="9">
        <v>388</v>
      </c>
      <c r="I11" s="26">
        <f t="shared" si="5"/>
        <v>37.022900763358777</v>
      </c>
      <c r="J11" s="11">
        <f t="shared" si="6"/>
        <v>3354468823</v>
      </c>
      <c r="K11" s="10">
        <f t="shared" si="6"/>
        <v>100</v>
      </c>
      <c r="L11" s="11">
        <v>2276253671</v>
      </c>
      <c r="M11" s="26">
        <f t="shared" si="2"/>
        <v>67.857350630085136</v>
      </c>
      <c r="N11" s="11">
        <v>1078215152</v>
      </c>
      <c r="O11" s="26">
        <f t="shared" si="7"/>
        <v>32.142649369914864</v>
      </c>
    </row>
    <row r="12" spans="1:15">
      <c r="A12" s="54" t="s">
        <v>17</v>
      </c>
      <c r="B12" s="54"/>
      <c r="C12" s="12" t="s">
        <v>18</v>
      </c>
      <c r="D12" s="9">
        <f t="shared" si="3"/>
        <v>434</v>
      </c>
      <c r="E12" s="10">
        <f t="shared" si="3"/>
        <v>100</v>
      </c>
      <c r="F12" s="9">
        <v>286</v>
      </c>
      <c r="G12" s="26">
        <f t="shared" si="0"/>
        <v>65.89861751152074</v>
      </c>
      <c r="H12" s="9">
        <v>148</v>
      </c>
      <c r="I12" s="26">
        <f t="shared" si="5"/>
        <v>34.101382488479267</v>
      </c>
      <c r="J12" s="11">
        <f t="shared" si="6"/>
        <v>989975266</v>
      </c>
      <c r="K12" s="10">
        <f t="shared" si="6"/>
        <v>100</v>
      </c>
      <c r="L12" s="11">
        <v>720510264</v>
      </c>
      <c r="M12" s="26">
        <f t="shared" si="2"/>
        <v>72.780632885024019</v>
      </c>
      <c r="N12" s="11">
        <v>269465002</v>
      </c>
      <c r="O12" s="26">
        <f t="shared" si="7"/>
        <v>27.219367114975984</v>
      </c>
    </row>
    <row r="13" spans="1:15">
      <c r="A13" s="54" t="s">
        <v>19</v>
      </c>
      <c r="B13" s="54"/>
      <c r="C13" s="12" t="s">
        <v>20</v>
      </c>
      <c r="D13" s="9">
        <f t="shared" si="3"/>
        <v>699</v>
      </c>
      <c r="E13" s="10">
        <f t="shared" si="3"/>
        <v>100</v>
      </c>
      <c r="F13" s="9">
        <v>461</v>
      </c>
      <c r="G13" s="26">
        <f t="shared" si="0"/>
        <v>65.951359084406292</v>
      </c>
      <c r="H13" s="9">
        <v>238</v>
      </c>
      <c r="I13" s="26">
        <f t="shared" si="5"/>
        <v>34.048640915593701</v>
      </c>
      <c r="J13" s="11">
        <f t="shared" si="6"/>
        <v>2401157797</v>
      </c>
      <c r="K13" s="10">
        <f t="shared" si="6"/>
        <v>100</v>
      </c>
      <c r="L13" s="11">
        <v>1918112799</v>
      </c>
      <c r="M13" s="26">
        <f t="shared" si="2"/>
        <v>79.882829916321413</v>
      </c>
      <c r="N13" s="11">
        <v>483044998</v>
      </c>
      <c r="O13" s="26">
        <f t="shared" si="7"/>
        <v>20.117170083678594</v>
      </c>
    </row>
    <row r="14" spans="1:15">
      <c r="A14" s="54" t="s">
        <v>21</v>
      </c>
      <c r="B14" s="54"/>
      <c r="C14" s="12" t="s">
        <v>22</v>
      </c>
      <c r="D14" s="9">
        <f t="shared" si="3"/>
        <v>248</v>
      </c>
      <c r="E14" s="10">
        <f t="shared" si="3"/>
        <v>100.00000000000001</v>
      </c>
      <c r="F14" s="9">
        <v>174</v>
      </c>
      <c r="G14" s="26">
        <f t="shared" si="0"/>
        <v>70.161290322580655</v>
      </c>
      <c r="H14" s="9">
        <v>74</v>
      </c>
      <c r="I14" s="26">
        <f t="shared" si="5"/>
        <v>29.838709677419356</v>
      </c>
      <c r="J14" s="11">
        <f t="shared" si="6"/>
        <v>832327523</v>
      </c>
      <c r="K14" s="10">
        <f t="shared" si="6"/>
        <v>100</v>
      </c>
      <c r="L14" s="11">
        <v>650362523</v>
      </c>
      <c r="M14" s="26">
        <f t="shared" si="2"/>
        <v>78.137812943619309</v>
      </c>
      <c r="N14" s="11">
        <v>181965000</v>
      </c>
      <c r="O14" s="26">
        <f t="shared" si="7"/>
        <v>21.862187056380687</v>
      </c>
    </row>
    <row r="15" spans="1:15">
      <c r="A15" s="47" t="s">
        <v>23</v>
      </c>
      <c r="B15" s="47"/>
      <c r="C15" s="12" t="s">
        <v>24</v>
      </c>
      <c r="D15" s="9">
        <f t="shared" si="3"/>
        <v>434</v>
      </c>
      <c r="E15" s="10">
        <f t="shared" si="3"/>
        <v>100</v>
      </c>
      <c r="F15" s="9">
        <v>273</v>
      </c>
      <c r="G15" s="26">
        <f t="shared" si="0"/>
        <v>62.903225806451616</v>
      </c>
      <c r="H15" s="9">
        <v>161</v>
      </c>
      <c r="I15" s="26">
        <f t="shared" si="5"/>
        <v>37.096774193548384</v>
      </c>
      <c r="J15" s="11">
        <f t="shared" si="6"/>
        <v>963167180</v>
      </c>
      <c r="K15" s="10">
        <f t="shared" si="6"/>
        <v>100</v>
      </c>
      <c r="L15" s="11">
        <v>552831000</v>
      </c>
      <c r="M15" s="26">
        <f t="shared" si="2"/>
        <v>57.397200764253618</v>
      </c>
      <c r="N15" s="11">
        <v>410336180</v>
      </c>
      <c r="O15" s="26">
        <f t="shared" si="7"/>
        <v>42.602799235746389</v>
      </c>
    </row>
    <row r="16" spans="1:15">
      <c r="A16" s="54" t="s">
        <v>25</v>
      </c>
      <c r="B16" s="54"/>
      <c r="C16" s="12" t="s">
        <v>26</v>
      </c>
      <c r="D16" s="9">
        <f t="shared" si="3"/>
        <v>34</v>
      </c>
      <c r="E16" s="10">
        <f t="shared" si="3"/>
        <v>100</v>
      </c>
      <c r="F16" s="9">
        <v>25</v>
      </c>
      <c r="G16" s="26">
        <f t="shared" si="0"/>
        <v>73.529411764705884</v>
      </c>
      <c r="H16" s="9">
        <v>9</v>
      </c>
      <c r="I16" s="26">
        <f t="shared" si="5"/>
        <v>26.47058823529412</v>
      </c>
      <c r="J16" s="11">
        <f t="shared" si="6"/>
        <v>94771000</v>
      </c>
      <c r="K16" s="10">
        <f t="shared" si="6"/>
        <v>100</v>
      </c>
      <c r="L16" s="11">
        <v>55311000</v>
      </c>
      <c r="M16" s="26">
        <f t="shared" si="2"/>
        <v>58.362790305051128</v>
      </c>
      <c r="N16" s="11">
        <v>39460000</v>
      </c>
      <c r="O16" s="26">
        <f t="shared" si="7"/>
        <v>41.637209694948879</v>
      </c>
    </row>
    <row r="17" spans="1:15">
      <c r="A17" s="54" t="s">
        <v>27</v>
      </c>
      <c r="B17" s="54"/>
      <c r="C17" s="12" t="s">
        <v>28</v>
      </c>
      <c r="D17" s="9">
        <f t="shared" si="3"/>
        <v>101</v>
      </c>
      <c r="E17" s="10">
        <f t="shared" si="3"/>
        <v>100</v>
      </c>
      <c r="F17" s="9">
        <v>65</v>
      </c>
      <c r="G17" s="26">
        <f t="shared" si="0"/>
        <v>64.356435643564353</v>
      </c>
      <c r="H17" s="9">
        <v>36</v>
      </c>
      <c r="I17" s="26">
        <f t="shared" si="5"/>
        <v>35.64356435643564</v>
      </c>
      <c r="J17" s="11">
        <f t="shared" si="6"/>
        <v>227903000</v>
      </c>
      <c r="K17" s="10">
        <f t="shared" si="6"/>
        <v>100</v>
      </c>
      <c r="L17" s="11">
        <v>165203000</v>
      </c>
      <c r="M17" s="26">
        <f t="shared" si="2"/>
        <v>72.488295459033012</v>
      </c>
      <c r="N17" s="11">
        <v>62700000</v>
      </c>
      <c r="O17" s="26">
        <f t="shared" si="7"/>
        <v>27.511704540966992</v>
      </c>
    </row>
    <row r="18" spans="1:15">
      <c r="A18" s="54" t="s">
        <v>29</v>
      </c>
      <c r="B18" s="54"/>
      <c r="C18" s="12" t="s">
        <v>30</v>
      </c>
      <c r="D18" s="9">
        <f t="shared" si="3"/>
        <v>46</v>
      </c>
      <c r="E18" s="10">
        <f t="shared" si="3"/>
        <v>99.999999999999986</v>
      </c>
      <c r="F18" s="9">
        <v>34</v>
      </c>
      <c r="G18" s="26">
        <f t="shared" si="0"/>
        <v>73.91304347826086</v>
      </c>
      <c r="H18" s="9">
        <v>12</v>
      </c>
      <c r="I18" s="26">
        <f t="shared" si="5"/>
        <v>26.086956521739129</v>
      </c>
      <c r="J18" s="11">
        <f t="shared" si="6"/>
        <v>245020000</v>
      </c>
      <c r="K18" s="10">
        <f t="shared" si="6"/>
        <v>100</v>
      </c>
      <c r="L18" s="11">
        <v>234490000</v>
      </c>
      <c r="M18" s="26">
        <f t="shared" si="2"/>
        <v>95.70239164149865</v>
      </c>
      <c r="N18" s="11">
        <v>10530000</v>
      </c>
      <c r="O18" s="26">
        <f t="shared" si="7"/>
        <v>4.2976083585013463</v>
      </c>
    </row>
    <row r="19" spans="1:15">
      <c r="A19" s="54" t="s">
        <v>31</v>
      </c>
      <c r="B19" s="54"/>
      <c r="C19" s="12" t="s">
        <v>32</v>
      </c>
      <c r="D19" s="9">
        <f t="shared" si="3"/>
        <v>114</v>
      </c>
      <c r="E19" s="10">
        <f t="shared" si="3"/>
        <v>99.999999999999986</v>
      </c>
      <c r="F19" s="9">
        <v>88</v>
      </c>
      <c r="G19" s="26">
        <f t="shared" si="0"/>
        <v>77.192982456140342</v>
      </c>
      <c r="H19" s="9">
        <v>26</v>
      </c>
      <c r="I19" s="26">
        <f t="shared" si="5"/>
        <v>22.807017543859647</v>
      </c>
      <c r="J19" s="11">
        <f t="shared" si="6"/>
        <v>469163119</v>
      </c>
      <c r="K19" s="10">
        <f t="shared" si="6"/>
        <v>100</v>
      </c>
      <c r="L19" s="11">
        <v>416133119</v>
      </c>
      <c r="M19" s="26">
        <f t="shared" si="2"/>
        <v>88.696894991867424</v>
      </c>
      <c r="N19" s="11">
        <v>53030000</v>
      </c>
      <c r="O19" s="26">
        <f t="shared" si="7"/>
        <v>11.303105008132576</v>
      </c>
    </row>
    <row r="20" spans="1:15">
      <c r="A20" s="54" t="s">
        <v>33</v>
      </c>
      <c r="B20" s="54"/>
      <c r="C20" s="12" t="s">
        <v>34</v>
      </c>
      <c r="D20" s="9">
        <f t="shared" si="3"/>
        <v>42</v>
      </c>
      <c r="E20" s="10">
        <f t="shared" si="3"/>
        <v>100</v>
      </c>
      <c r="F20" s="9">
        <v>32</v>
      </c>
      <c r="G20" s="26">
        <f t="shared" si="0"/>
        <v>76.19047619047619</v>
      </c>
      <c r="H20" s="9">
        <v>10</v>
      </c>
      <c r="I20" s="26">
        <f t="shared" si="5"/>
        <v>23.809523809523807</v>
      </c>
      <c r="J20" s="11">
        <f t="shared" si="6"/>
        <v>84090980</v>
      </c>
      <c r="K20" s="10">
        <f t="shared" si="6"/>
        <v>100</v>
      </c>
      <c r="L20" s="11">
        <v>66430980</v>
      </c>
      <c r="M20" s="26">
        <f t="shared" si="2"/>
        <v>78.998936627923712</v>
      </c>
      <c r="N20" s="11">
        <v>17660000</v>
      </c>
      <c r="O20" s="26">
        <f t="shared" si="7"/>
        <v>21.001063372076292</v>
      </c>
    </row>
    <row r="21" spans="1:15">
      <c r="A21" s="54" t="s">
        <v>35</v>
      </c>
      <c r="B21" s="54"/>
      <c r="C21" s="12" t="s">
        <v>36</v>
      </c>
      <c r="D21" s="9">
        <f t="shared" si="3"/>
        <v>46</v>
      </c>
      <c r="E21" s="10">
        <f t="shared" si="3"/>
        <v>100</v>
      </c>
      <c r="F21" s="9">
        <v>32</v>
      </c>
      <c r="G21" s="26">
        <f t="shared" si="0"/>
        <v>69.565217391304344</v>
      </c>
      <c r="H21" s="9">
        <v>14</v>
      </c>
      <c r="I21" s="26">
        <f t="shared" si="5"/>
        <v>30.434782608695656</v>
      </c>
      <c r="J21" s="11">
        <f t="shared" si="6"/>
        <v>125796666</v>
      </c>
      <c r="K21" s="10">
        <f t="shared" si="6"/>
        <v>100</v>
      </c>
      <c r="L21" s="11">
        <v>53946666</v>
      </c>
      <c r="M21" s="26">
        <f t="shared" si="2"/>
        <v>42.884018881708677</v>
      </c>
      <c r="N21" s="11">
        <v>71850000</v>
      </c>
      <c r="O21" s="26">
        <f t="shared" si="7"/>
        <v>57.115981118291323</v>
      </c>
    </row>
    <row r="22" spans="1:15">
      <c r="A22" s="54" t="s">
        <v>37</v>
      </c>
      <c r="B22" s="54"/>
      <c r="C22" s="12" t="s">
        <v>38</v>
      </c>
      <c r="D22" s="9">
        <f t="shared" si="3"/>
        <v>33</v>
      </c>
      <c r="E22" s="10">
        <f t="shared" si="3"/>
        <v>100</v>
      </c>
      <c r="F22" s="9">
        <v>23</v>
      </c>
      <c r="G22" s="26">
        <f t="shared" si="0"/>
        <v>69.696969696969703</v>
      </c>
      <c r="H22" s="9">
        <v>10</v>
      </c>
      <c r="I22" s="26">
        <f t="shared" si="5"/>
        <v>30.303030303030305</v>
      </c>
      <c r="J22" s="11">
        <f t="shared" si="6"/>
        <v>177820000</v>
      </c>
      <c r="K22" s="10">
        <f t="shared" si="6"/>
        <v>100</v>
      </c>
      <c r="L22" s="11">
        <v>162340000</v>
      </c>
      <c r="M22" s="26">
        <f t="shared" si="2"/>
        <v>91.294567540209201</v>
      </c>
      <c r="N22" s="11">
        <v>15480000</v>
      </c>
      <c r="O22" s="26">
        <f t="shared" si="7"/>
        <v>8.705432459790801</v>
      </c>
    </row>
    <row r="23" spans="1:15">
      <c r="A23" s="54" t="s">
        <v>39</v>
      </c>
      <c r="B23" s="54"/>
      <c r="C23" s="12" t="s">
        <v>40</v>
      </c>
      <c r="D23" s="9">
        <f t="shared" si="3"/>
        <v>55</v>
      </c>
      <c r="E23" s="10">
        <f t="shared" si="3"/>
        <v>100</v>
      </c>
      <c r="F23" s="9">
        <v>36</v>
      </c>
      <c r="G23" s="26">
        <f t="shared" si="0"/>
        <v>65.454545454545453</v>
      </c>
      <c r="H23" s="9">
        <v>19</v>
      </c>
      <c r="I23" s="26">
        <f t="shared" si="5"/>
        <v>34.545454545454547</v>
      </c>
      <c r="J23" s="11">
        <f t="shared" si="6"/>
        <v>72197000</v>
      </c>
      <c r="K23" s="10">
        <f t="shared" si="6"/>
        <v>100</v>
      </c>
      <c r="L23" s="11">
        <v>49867000</v>
      </c>
      <c r="M23" s="26">
        <f t="shared" si="2"/>
        <v>69.070737011233149</v>
      </c>
      <c r="N23" s="11">
        <v>22330000</v>
      </c>
      <c r="O23" s="26">
        <f t="shared" si="7"/>
        <v>30.929262988766848</v>
      </c>
    </row>
    <row r="24" spans="1:15">
      <c r="A24" s="54" t="s">
        <v>41</v>
      </c>
      <c r="B24" s="54"/>
      <c r="C24" s="12" t="s">
        <v>42</v>
      </c>
      <c r="D24" s="9">
        <f t="shared" si="3"/>
        <v>11</v>
      </c>
      <c r="E24" s="10">
        <f t="shared" si="3"/>
        <v>100.00000000000001</v>
      </c>
      <c r="F24" s="9">
        <v>9</v>
      </c>
      <c r="G24" s="26">
        <f t="shared" si="0"/>
        <v>81.818181818181827</v>
      </c>
      <c r="H24" s="9">
        <v>2</v>
      </c>
      <c r="I24" s="26">
        <f t="shared" si="5"/>
        <v>18.181818181818183</v>
      </c>
      <c r="J24" s="11">
        <f t="shared" si="6"/>
        <v>6400000</v>
      </c>
      <c r="K24" s="10">
        <f t="shared" si="6"/>
        <v>100</v>
      </c>
      <c r="L24" s="11">
        <v>4400000</v>
      </c>
      <c r="M24" s="26">
        <f t="shared" si="2"/>
        <v>68.75</v>
      </c>
      <c r="N24" s="11">
        <v>2000000</v>
      </c>
      <c r="O24" s="26">
        <f t="shared" si="7"/>
        <v>31.25</v>
      </c>
    </row>
    <row r="25" spans="1:15">
      <c r="A25" s="54" t="s">
        <v>43</v>
      </c>
      <c r="B25" s="54"/>
      <c r="C25" s="12" t="s">
        <v>44</v>
      </c>
      <c r="D25" s="9">
        <f t="shared" si="3"/>
        <v>16</v>
      </c>
      <c r="E25" s="10">
        <f t="shared" si="3"/>
        <v>100</v>
      </c>
      <c r="F25" s="9">
        <v>9</v>
      </c>
      <c r="G25" s="26">
        <f t="shared" si="0"/>
        <v>56.25</v>
      </c>
      <c r="H25" s="9">
        <v>7</v>
      </c>
      <c r="I25" s="26">
        <f t="shared" si="5"/>
        <v>43.75</v>
      </c>
      <c r="J25" s="11">
        <f t="shared" si="6"/>
        <v>26460000</v>
      </c>
      <c r="K25" s="10">
        <f t="shared" si="6"/>
        <v>100</v>
      </c>
      <c r="L25" s="11">
        <v>16990000</v>
      </c>
      <c r="M25" s="26">
        <f t="shared" si="2"/>
        <v>64.210128495842781</v>
      </c>
      <c r="N25" s="11">
        <v>9470000</v>
      </c>
      <c r="O25" s="26">
        <f t="shared" si="7"/>
        <v>35.789871504157219</v>
      </c>
    </row>
    <row r="26" spans="1:15">
      <c r="A26" s="54" t="s">
        <v>45</v>
      </c>
      <c r="B26" s="54"/>
      <c r="C26" s="12" t="s">
        <v>46</v>
      </c>
      <c r="D26" s="9">
        <f t="shared" si="3"/>
        <v>5</v>
      </c>
      <c r="E26" s="10">
        <f t="shared" si="3"/>
        <v>100</v>
      </c>
      <c r="F26" s="9">
        <v>4</v>
      </c>
      <c r="G26" s="26">
        <f t="shared" si="0"/>
        <v>80</v>
      </c>
      <c r="H26" s="9">
        <v>1</v>
      </c>
      <c r="I26" s="26">
        <f t="shared" si="5"/>
        <v>20</v>
      </c>
      <c r="J26" s="11">
        <f t="shared" si="6"/>
        <v>11100000</v>
      </c>
      <c r="K26" s="10">
        <f t="shared" si="6"/>
        <v>100</v>
      </c>
      <c r="L26" s="11">
        <v>7500000</v>
      </c>
      <c r="M26" s="26">
        <f t="shared" si="2"/>
        <v>67.567567567567565</v>
      </c>
      <c r="N26" s="11">
        <v>3600000</v>
      </c>
      <c r="O26" s="26">
        <f t="shared" si="7"/>
        <v>32.432432432432435</v>
      </c>
    </row>
    <row r="27" spans="1:15">
      <c r="A27" s="54" t="s">
        <v>47</v>
      </c>
      <c r="B27" s="54"/>
      <c r="C27" s="12" t="s">
        <v>48</v>
      </c>
      <c r="D27" s="9">
        <f t="shared" si="3"/>
        <v>34</v>
      </c>
      <c r="E27" s="10">
        <f t="shared" si="3"/>
        <v>100</v>
      </c>
      <c r="F27" s="9">
        <v>18</v>
      </c>
      <c r="G27" s="26">
        <f t="shared" si="0"/>
        <v>52.941176470588239</v>
      </c>
      <c r="H27" s="9">
        <v>16</v>
      </c>
      <c r="I27" s="26">
        <f t="shared" si="5"/>
        <v>47.058823529411761</v>
      </c>
      <c r="J27" s="11">
        <f t="shared" si="6"/>
        <v>71259000</v>
      </c>
      <c r="K27" s="10">
        <f t="shared" si="6"/>
        <v>100</v>
      </c>
      <c r="L27" s="11">
        <v>49490000</v>
      </c>
      <c r="M27" s="26">
        <f t="shared" si="2"/>
        <v>69.450876380527376</v>
      </c>
      <c r="N27" s="11">
        <v>21769000</v>
      </c>
      <c r="O27" s="26">
        <f t="shared" si="7"/>
        <v>30.549123619472628</v>
      </c>
    </row>
    <row r="28" spans="1:15">
      <c r="A28" s="54" t="s">
        <v>49</v>
      </c>
      <c r="B28" s="54"/>
      <c r="C28" s="12" t="s">
        <v>50</v>
      </c>
      <c r="D28" s="9">
        <f t="shared" si="3"/>
        <v>95</v>
      </c>
      <c r="E28" s="10">
        <f t="shared" si="3"/>
        <v>100</v>
      </c>
      <c r="F28" s="9">
        <v>60</v>
      </c>
      <c r="G28" s="26">
        <f t="shared" si="0"/>
        <v>63.157894736842103</v>
      </c>
      <c r="H28" s="9">
        <v>35</v>
      </c>
      <c r="I28" s="26">
        <f t="shared" si="5"/>
        <v>36.84210526315789</v>
      </c>
      <c r="J28" s="11">
        <f t="shared" si="6"/>
        <v>309534358</v>
      </c>
      <c r="K28" s="10">
        <f t="shared" si="6"/>
        <v>100</v>
      </c>
      <c r="L28" s="11">
        <v>177516000</v>
      </c>
      <c r="M28" s="26">
        <f t="shared" si="2"/>
        <v>57.349368628086197</v>
      </c>
      <c r="N28" s="11">
        <v>132018358</v>
      </c>
      <c r="O28" s="26">
        <f t="shared" si="7"/>
        <v>42.650631371913811</v>
      </c>
    </row>
    <row r="29" spans="1:15">
      <c r="A29" s="54" t="s">
        <v>51</v>
      </c>
      <c r="B29" s="54"/>
      <c r="C29" s="12" t="s">
        <v>52</v>
      </c>
      <c r="D29" s="9">
        <f t="shared" si="3"/>
        <v>25</v>
      </c>
      <c r="E29" s="10">
        <f t="shared" si="3"/>
        <v>100</v>
      </c>
      <c r="F29" s="9">
        <v>15</v>
      </c>
      <c r="G29" s="26">
        <f t="shared" si="0"/>
        <v>60</v>
      </c>
      <c r="H29" s="9">
        <v>10</v>
      </c>
      <c r="I29" s="26">
        <f t="shared" si="5"/>
        <v>40</v>
      </c>
      <c r="J29" s="11">
        <f t="shared" si="6"/>
        <v>53310000</v>
      </c>
      <c r="K29" s="10">
        <f t="shared" si="6"/>
        <v>100</v>
      </c>
      <c r="L29" s="11">
        <v>28860000</v>
      </c>
      <c r="M29" s="26">
        <f t="shared" si="2"/>
        <v>54.136184580754076</v>
      </c>
      <c r="N29" s="11">
        <v>24450000</v>
      </c>
      <c r="O29" s="26">
        <f t="shared" si="7"/>
        <v>45.863815419245917</v>
      </c>
    </row>
    <row r="30" spans="1:15">
      <c r="A30" s="47" t="s">
        <v>53</v>
      </c>
      <c r="B30" s="47"/>
      <c r="C30" s="12" t="s">
        <v>54</v>
      </c>
      <c r="D30" s="9">
        <f t="shared" si="3"/>
        <v>5</v>
      </c>
      <c r="E30" s="10">
        <f t="shared" si="3"/>
        <v>100</v>
      </c>
      <c r="F30" s="9">
        <f>F31+F32</f>
        <v>5</v>
      </c>
      <c r="G30" s="26">
        <f t="shared" si="0"/>
        <v>100</v>
      </c>
      <c r="H30" s="9">
        <f>H31+H32</f>
        <v>0</v>
      </c>
      <c r="I30" s="26">
        <f t="shared" si="5"/>
        <v>0</v>
      </c>
      <c r="J30" s="11">
        <f t="shared" si="6"/>
        <v>14600000</v>
      </c>
      <c r="K30" s="10">
        <f t="shared" si="6"/>
        <v>100</v>
      </c>
      <c r="L30" s="11">
        <f>L31+L32</f>
        <v>14600000</v>
      </c>
      <c r="M30" s="26">
        <f t="shared" si="2"/>
        <v>100</v>
      </c>
      <c r="N30" s="11">
        <f>N31+N32</f>
        <v>0</v>
      </c>
      <c r="O30" s="26">
        <f t="shared" si="7"/>
        <v>0</v>
      </c>
    </row>
    <row r="31" spans="1:15">
      <c r="A31" s="68" t="s">
        <v>55</v>
      </c>
      <c r="B31" s="68"/>
      <c r="C31" s="13" t="s">
        <v>56</v>
      </c>
      <c r="D31" s="9">
        <f t="shared" si="3"/>
        <v>4</v>
      </c>
      <c r="E31" s="10">
        <f t="shared" si="3"/>
        <v>100</v>
      </c>
      <c r="F31" s="9">
        <v>4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8600000</v>
      </c>
      <c r="K31" s="10">
        <f t="shared" si="6"/>
        <v>100</v>
      </c>
      <c r="L31" s="11">
        <v>8600000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5" t="s">
        <v>57</v>
      </c>
      <c r="B32" s="75"/>
      <c r="C32" s="14" t="s">
        <v>58</v>
      </c>
      <c r="D32" s="9">
        <f t="shared" si="3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6000000</v>
      </c>
      <c r="K32" s="10">
        <f t="shared" si="6"/>
        <v>100</v>
      </c>
      <c r="L32" s="11">
        <v>6000000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8C7F-7B5B-4316-8CDD-CDF072407D7E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8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3595</v>
      </c>
      <c r="E8" s="10">
        <f>G8+I8</f>
        <v>99.999999999999986</v>
      </c>
      <c r="F8" s="9">
        <f>F9+F30</f>
        <v>2352</v>
      </c>
      <c r="G8" s="26">
        <f t="shared" ref="G8:G31" si="0">F8/D8*100</f>
        <v>65.424200278164108</v>
      </c>
      <c r="H8" s="9">
        <f t="shared" ref="H8" si="1">H9+H30</f>
        <v>1243</v>
      </c>
      <c r="I8" s="26">
        <f>H8/D8*100</f>
        <v>34.575799721835878</v>
      </c>
      <c r="J8" s="11">
        <f>L8+N8</f>
        <v>11097950157</v>
      </c>
      <c r="K8" s="10">
        <f>M8+O8</f>
        <v>100</v>
      </c>
      <c r="L8" s="11">
        <f>L9+L30</f>
        <v>8231973950</v>
      </c>
      <c r="M8" s="26">
        <f t="shared" ref="M8:M31" si="2">L8/J8*100</f>
        <v>74.17562553033909</v>
      </c>
      <c r="N8" s="11">
        <f>N9+N30</f>
        <v>2865976207</v>
      </c>
      <c r="O8" s="26">
        <f>N8/J8*100</f>
        <v>25.824374469660903</v>
      </c>
    </row>
    <row r="9" spans="1:15">
      <c r="A9" s="47" t="s">
        <v>11</v>
      </c>
      <c r="B9" s="47"/>
      <c r="C9" s="12" t="s">
        <v>12</v>
      </c>
      <c r="D9" s="9">
        <f t="shared" ref="D9:E31" si="3">F9+H9</f>
        <v>3591</v>
      </c>
      <c r="E9" s="10">
        <f t="shared" si="3"/>
        <v>100</v>
      </c>
      <c r="F9" s="9">
        <f t="shared" ref="F9" si="4">SUM(F10:F29)</f>
        <v>2349</v>
      </c>
      <c r="G9" s="26">
        <f t="shared" si="0"/>
        <v>65.413533834586474</v>
      </c>
      <c r="H9" s="9">
        <f>SUM(H10:H29)</f>
        <v>1242</v>
      </c>
      <c r="I9" s="26">
        <f t="shared" ref="I9:I31" si="5">H9/D9*100</f>
        <v>34.586466165413533</v>
      </c>
      <c r="J9" s="11">
        <f t="shared" ref="J9:K32" si="6">L9+N9</f>
        <v>11086200157</v>
      </c>
      <c r="K9" s="10">
        <f t="shared" si="6"/>
        <v>100</v>
      </c>
      <c r="L9" s="11">
        <f>SUM(L10:L29)</f>
        <v>8221223950</v>
      </c>
      <c r="M9" s="26">
        <f t="shared" si="2"/>
        <v>74.15727511296096</v>
      </c>
      <c r="N9" s="11">
        <f>SUM(N10:N29)</f>
        <v>2864976207</v>
      </c>
      <c r="O9" s="26">
        <f t="shared" ref="O9:O31" si="7">N9/J9*100</f>
        <v>25.842724887039036</v>
      </c>
    </row>
    <row r="10" spans="1:15">
      <c r="A10" s="54" t="s">
        <v>13</v>
      </c>
      <c r="B10" s="54"/>
      <c r="C10" s="12" t="s">
        <v>14</v>
      </c>
      <c r="D10" s="9">
        <f t="shared" si="3"/>
        <v>574</v>
      </c>
      <c r="E10" s="10">
        <f t="shared" si="3"/>
        <v>100</v>
      </c>
      <c r="F10" s="9">
        <v>375</v>
      </c>
      <c r="G10" s="26">
        <f t="shared" si="0"/>
        <v>65.331010452961664</v>
      </c>
      <c r="H10" s="9">
        <v>199</v>
      </c>
      <c r="I10" s="26">
        <f t="shared" si="5"/>
        <v>34.668989547038329</v>
      </c>
      <c r="J10" s="11">
        <f t="shared" si="6"/>
        <v>2116259484</v>
      </c>
      <c r="K10" s="10">
        <f t="shared" si="6"/>
        <v>100</v>
      </c>
      <c r="L10" s="11">
        <v>1510534168</v>
      </c>
      <c r="M10" s="26">
        <f t="shared" si="2"/>
        <v>71.377549843032384</v>
      </c>
      <c r="N10" s="11">
        <v>605725316</v>
      </c>
      <c r="O10" s="26">
        <f t="shared" si="7"/>
        <v>28.622450156967609</v>
      </c>
    </row>
    <row r="11" spans="1:15">
      <c r="A11" s="54" t="s">
        <v>15</v>
      </c>
      <c r="B11" s="54"/>
      <c r="C11" s="12" t="s">
        <v>16</v>
      </c>
      <c r="D11" s="9">
        <f t="shared" si="3"/>
        <v>912</v>
      </c>
      <c r="E11" s="10">
        <f t="shared" si="3"/>
        <v>100</v>
      </c>
      <c r="F11" s="9">
        <v>593</v>
      </c>
      <c r="G11" s="26">
        <f t="shared" si="0"/>
        <v>65.021929824561411</v>
      </c>
      <c r="H11" s="9">
        <v>319</v>
      </c>
      <c r="I11" s="26">
        <f t="shared" si="5"/>
        <v>34.978070175438596</v>
      </c>
      <c r="J11" s="11">
        <f t="shared" si="6"/>
        <v>3006096549</v>
      </c>
      <c r="K11" s="10">
        <f t="shared" si="6"/>
        <v>100</v>
      </c>
      <c r="L11" s="11">
        <v>2135403822</v>
      </c>
      <c r="M11" s="26">
        <f t="shared" si="2"/>
        <v>71.035769716390433</v>
      </c>
      <c r="N11" s="11">
        <v>870692727</v>
      </c>
      <c r="O11" s="26">
        <f t="shared" si="7"/>
        <v>28.964230283609567</v>
      </c>
    </row>
    <row r="12" spans="1:15">
      <c r="A12" s="54" t="s">
        <v>17</v>
      </c>
      <c r="B12" s="54"/>
      <c r="C12" s="12" t="s">
        <v>18</v>
      </c>
      <c r="D12" s="9">
        <f t="shared" si="3"/>
        <v>344</v>
      </c>
      <c r="E12" s="10">
        <f t="shared" si="3"/>
        <v>100</v>
      </c>
      <c r="F12" s="9">
        <v>221</v>
      </c>
      <c r="G12" s="26">
        <f t="shared" si="0"/>
        <v>64.244186046511629</v>
      </c>
      <c r="H12" s="9">
        <v>123</v>
      </c>
      <c r="I12" s="26">
        <f t="shared" si="5"/>
        <v>35.755813953488378</v>
      </c>
      <c r="J12" s="11">
        <f t="shared" si="6"/>
        <v>828685590</v>
      </c>
      <c r="K12" s="10">
        <f t="shared" si="6"/>
        <v>100</v>
      </c>
      <c r="L12" s="11">
        <v>655381814</v>
      </c>
      <c r="M12" s="26">
        <f t="shared" si="2"/>
        <v>79.086908461869115</v>
      </c>
      <c r="N12" s="11">
        <v>173303776</v>
      </c>
      <c r="O12" s="26">
        <f t="shared" si="7"/>
        <v>20.913091538130885</v>
      </c>
    </row>
    <row r="13" spans="1:15">
      <c r="A13" s="54" t="s">
        <v>19</v>
      </c>
      <c r="B13" s="54"/>
      <c r="C13" s="12" t="s">
        <v>20</v>
      </c>
      <c r="D13" s="9">
        <f t="shared" si="3"/>
        <v>604</v>
      </c>
      <c r="E13" s="10">
        <f t="shared" si="3"/>
        <v>100</v>
      </c>
      <c r="F13" s="9">
        <v>378</v>
      </c>
      <c r="G13" s="26">
        <f t="shared" si="0"/>
        <v>62.58278145695364</v>
      </c>
      <c r="H13" s="9">
        <v>226</v>
      </c>
      <c r="I13" s="26">
        <f t="shared" si="5"/>
        <v>37.41721854304636</v>
      </c>
      <c r="J13" s="11">
        <f t="shared" si="6"/>
        <v>2030706830</v>
      </c>
      <c r="K13" s="10">
        <f t="shared" si="6"/>
        <v>100</v>
      </c>
      <c r="L13" s="11">
        <v>1632382830</v>
      </c>
      <c r="M13" s="26">
        <f t="shared" si="2"/>
        <v>80.384957881881945</v>
      </c>
      <c r="N13" s="11">
        <v>398324000</v>
      </c>
      <c r="O13" s="26">
        <f t="shared" si="7"/>
        <v>19.615042118118055</v>
      </c>
    </row>
    <row r="14" spans="1:15">
      <c r="A14" s="54" t="s">
        <v>21</v>
      </c>
      <c r="B14" s="54"/>
      <c r="C14" s="12" t="s">
        <v>22</v>
      </c>
      <c r="D14" s="9">
        <f t="shared" si="3"/>
        <v>192</v>
      </c>
      <c r="E14" s="10">
        <f t="shared" si="3"/>
        <v>100.00000000000001</v>
      </c>
      <c r="F14" s="9">
        <v>133</v>
      </c>
      <c r="G14" s="26">
        <f t="shared" si="0"/>
        <v>69.270833333333343</v>
      </c>
      <c r="H14" s="9">
        <v>59</v>
      </c>
      <c r="I14" s="26">
        <f t="shared" si="5"/>
        <v>30.729166666666668</v>
      </c>
      <c r="J14" s="11">
        <f t="shared" si="6"/>
        <v>580703499</v>
      </c>
      <c r="K14" s="10">
        <f t="shared" si="6"/>
        <v>100</v>
      </c>
      <c r="L14" s="11">
        <v>306598999</v>
      </c>
      <c r="M14" s="26">
        <f t="shared" si="2"/>
        <v>52.797856311866312</v>
      </c>
      <c r="N14" s="11">
        <v>274104500</v>
      </c>
      <c r="O14" s="26">
        <f t="shared" si="7"/>
        <v>47.202143688133688</v>
      </c>
    </row>
    <row r="15" spans="1:15">
      <c r="A15" s="47" t="s">
        <v>23</v>
      </c>
      <c r="B15" s="47"/>
      <c r="C15" s="12" t="s">
        <v>24</v>
      </c>
      <c r="D15" s="9">
        <f t="shared" si="3"/>
        <v>413</v>
      </c>
      <c r="E15" s="10">
        <f t="shared" si="3"/>
        <v>99.999999999999986</v>
      </c>
      <c r="F15" s="9">
        <v>280</v>
      </c>
      <c r="G15" s="26">
        <f t="shared" si="0"/>
        <v>67.796610169491515</v>
      </c>
      <c r="H15" s="9">
        <v>133</v>
      </c>
      <c r="I15" s="26">
        <f t="shared" si="5"/>
        <v>32.20338983050847</v>
      </c>
      <c r="J15" s="11">
        <f t="shared" si="6"/>
        <v>740629888</v>
      </c>
      <c r="K15" s="10">
        <f t="shared" si="6"/>
        <v>100</v>
      </c>
      <c r="L15" s="11">
        <v>590118888</v>
      </c>
      <c r="M15" s="26">
        <f t="shared" si="2"/>
        <v>79.677973784390403</v>
      </c>
      <c r="N15" s="11">
        <v>150511000</v>
      </c>
      <c r="O15" s="26">
        <f t="shared" si="7"/>
        <v>20.322026215609597</v>
      </c>
    </row>
    <row r="16" spans="1:15">
      <c r="A16" s="54" t="s">
        <v>25</v>
      </c>
      <c r="B16" s="54"/>
      <c r="C16" s="12" t="s">
        <v>26</v>
      </c>
      <c r="D16" s="9">
        <f t="shared" si="3"/>
        <v>34</v>
      </c>
      <c r="E16" s="10">
        <f t="shared" si="3"/>
        <v>100</v>
      </c>
      <c r="F16" s="9">
        <v>27</v>
      </c>
      <c r="G16" s="26">
        <f t="shared" si="0"/>
        <v>79.411764705882348</v>
      </c>
      <c r="H16" s="9">
        <v>7</v>
      </c>
      <c r="I16" s="26">
        <f t="shared" si="5"/>
        <v>20.588235294117645</v>
      </c>
      <c r="J16" s="11">
        <f t="shared" si="6"/>
        <v>67147000</v>
      </c>
      <c r="K16" s="10">
        <f t="shared" si="6"/>
        <v>100</v>
      </c>
      <c r="L16" s="11">
        <v>58417000</v>
      </c>
      <c r="M16" s="26">
        <f t="shared" si="2"/>
        <v>86.998674549868198</v>
      </c>
      <c r="N16" s="11">
        <v>8730000</v>
      </c>
      <c r="O16" s="26">
        <f t="shared" si="7"/>
        <v>13.001325450131802</v>
      </c>
    </row>
    <row r="17" spans="1:15">
      <c r="A17" s="54" t="s">
        <v>27</v>
      </c>
      <c r="B17" s="54"/>
      <c r="C17" s="12" t="s">
        <v>28</v>
      </c>
      <c r="D17" s="9">
        <f t="shared" si="3"/>
        <v>69</v>
      </c>
      <c r="E17" s="10">
        <f t="shared" si="3"/>
        <v>100</v>
      </c>
      <c r="F17" s="9">
        <v>47</v>
      </c>
      <c r="G17" s="26">
        <f t="shared" si="0"/>
        <v>68.115942028985515</v>
      </c>
      <c r="H17" s="9">
        <v>22</v>
      </c>
      <c r="I17" s="26">
        <f t="shared" si="5"/>
        <v>31.884057971014489</v>
      </c>
      <c r="J17" s="11">
        <f t="shared" si="6"/>
        <v>167431168</v>
      </c>
      <c r="K17" s="10">
        <f t="shared" si="6"/>
        <v>100</v>
      </c>
      <c r="L17" s="11">
        <v>115151168</v>
      </c>
      <c r="M17" s="26">
        <f t="shared" si="2"/>
        <v>68.775228277688413</v>
      </c>
      <c r="N17" s="11">
        <v>52280000</v>
      </c>
      <c r="O17" s="26">
        <f t="shared" si="7"/>
        <v>31.224771722311583</v>
      </c>
    </row>
    <row r="18" spans="1:15">
      <c r="A18" s="54" t="s">
        <v>29</v>
      </c>
      <c r="B18" s="54"/>
      <c r="C18" s="12" t="s">
        <v>30</v>
      </c>
      <c r="D18" s="9">
        <f t="shared" si="3"/>
        <v>31</v>
      </c>
      <c r="E18" s="10">
        <f t="shared" si="3"/>
        <v>100</v>
      </c>
      <c r="F18" s="9">
        <v>20</v>
      </c>
      <c r="G18" s="26">
        <f t="shared" si="0"/>
        <v>64.516129032258064</v>
      </c>
      <c r="H18" s="9">
        <v>11</v>
      </c>
      <c r="I18" s="26">
        <f t="shared" si="5"/>
        <v>35.483870967741936</v>
      </c>
      <c r="J18" s="11">
        <f t="shared" si="6"/>
        <v>233700020</v>
      </c>
      <c r="K18" s="10">
        <f t="shared" si="6"/>
        <v>100</v>
      </c>
      <c r="L18" s="11">
        <v>220250020</v>
      </c>
      <c r="M18" s="26">
        <f t="shared" si="2"/>
        <v>94.244758729588469</v>
      </c>
      <c r="N18" s="11">
        <v>13450000</v>
      </c>
      <c r="O18" s="26">
        <f t="shared" si="7"/>
        <v>5.7552412704115294</v>
      </c>
    </row>
    <row r="19" spans="1:15">
      <c r="A19" s="54" t="s">
        <v>31</v>
      </c>
      <c r="B19" s="54"/>
      <c r="C19" s="12" t="s">
        <v>32</v>
      </c>
      <c r="D19" s="9">
        <f t="shared" si="3"/>
        <v>98</v>
      </c>
      <c r="E19" s="10">
        <f t="shared" si="3"/>
        <v>100</v>
      </c>
      <c r="F19" s="9">
        <v>62</v>
      </c>
      <c r="G19" s="26">
        <f t="shared" si="0"/>
        <v>63.265306122448983</v>
      </c>
      <c r="H19" s="9">
        <v>36</v>
      </c>
      <c r="I19" s="26">
        <f t="shared" si="5"/>
        <v>36.734693877551024</v>
      </c>
      <c r="J19" s="11">
        <f t="shared" si="6"/>
        <v>426948000</v>
      </c>
      <c r="K19" s="10">
        <f t="shared" si="6"/>
        <v>100</v>
      </c>
      <c r="L19" s="11">
        <v>353180000</v>
      </c>
      <c r="M19" s="26">
        <f t="shared" si="2"/>
        <v>82.722017669599111</v>
      </c>
      <c r="N19" s="11">
        <v>73768000</v>
      </c>
      <c r="O19" s="26">
        <f t="shared" si="7"/>
        <v>17.277982330400892</v>
      </c>
    </row>
    <row r="20" spans="1:15">
      <c r="A20" s="54" t="s">
        <v>33</v>
      </c>
      <c r="B20" s="54"/>
      <c r="C20" s="12" t="s">
        <v>34</v>
      </c>
      <c r="D20" s="9">
        <f t="shared" si="3"/>
        <v>18</v>
      </c>
      <c r="E20" s="10">
        <f t="shared" si="3"/>
        <v>100</v>
      </c>
      <c r="F20" s="9">
        <v>11</v>
      </c>
      <c r="G20" s="26">
        <f t="shared" si="0"/>
        <v>61.111111111111114</v>
      </c>
      <c r="H20" s="9">
        <v>7</v>
      </c>
      <c r="I20" s="26">
        <f t="shared" si="5"/>
        <v>38.888888888888893</v>
      </c>
      <c r="J20" s="11">
        <f t="shared" si="6"/>
        <v>31858888</v>
      </c>
      <c r="K20" s="10">
        <f t="shared" si="6"/>
        <v>100</v>
      </c>
      <c r="L20" s="11">
        <v>16558888</v>
      </c>
      <c r="M20" s="26">
        <f t="shared" si="2"/>
        <v>51.975724953111992</v>
      </c>
      <c r="N20" s="11">
        <v>15300000</v>
      </c>
      <c r="O20" s="26">
        <f t="shared" si="7"/>
        <v>48.024275046888015</v>
      </c>
    </row>
    <row r="21" spans="1:15">
      <c r="A21" s="54" t="s">
        <v>35</v>
      </c>
      <c r="B21" s="54"/>
      <c r="C21" s="12" t="s">
        <v>36</v>
      </c>
      <c r="D21" s="9">
        <f t="shared" si="3"/>
        <v>47</v>
      </c>
      <c r="E21" s="10">
        <f t="shared" si="3"/>
        <v>100</v>
      </c>
      <c r="F21" s="9">
        <v>30</v>
      </c>
      <c r="G21" s="26">
        <f t="shared" si="0"/>
        <v>63.829787234042556</v>
      </c>
      <c r="H21" s="9">
        <v>17</v>
      </c>
      <c r="I21" s="26">
        <f t="shared" si="5"/>
        <v>36.170212765957451</v>
      </c>
      <c r="J21" s="11">
        <f t="shared" si="6"/>
        <v>125400000</v>
      </c>
      <c r="K21" s="10">
        <f t="shared" si="6"/>
        <v>100</v>
      </c>
      <c r="L21" s="11">
        <v>57920000</v>
      </c>
      <c r="M21" s="26">
        <f t="shared" si="2"/>
        <v>46.188197767145134</v>
      </c>
      <c r="N21" s="11">
        <v>67480000</v>
      </c>
      <c r="O21" s="26">
        <f t="shared" si="7"/>
        <v>53.811802232854866</v>
      </c>
    </row>
    <row r="22" spans="1:15">
      <c r="A22" s="54" t="s">
        <v>37</v>
      </c>
      <c r="B22" s="54"/>
      <c r="C22" s="12" t="s">
        <v>38</v>
      </c>
      <c r="D22" s="9">
        <f t="shared" si="3"/>
        <v>41</v>
      </c>
      <c r="E22" s="10">
        <f t="shared" si="3"/>
        <v>100</v>
      </c>
      <c r="F22" s="9">
        <v>23</v>
      </c>
      <c r="G22" s="26">
        <f t="shared" si="0"/>
        <v>56.09756097560976</v>
      </c>
      <c r="H22" s="9">
        <v>18</v>
      </c>
      <c r="I22" s="26">
        <f t="shared" si="5"/>
        <v>43.902439024390247</v>
      </c>
      <c r="J22" s="11">
        <f t="shared" si="6"/>
        <v>141042467</v>
      </c>
      <c r="K22" s="10">
        <f t="shared" si="6"/>
        <v>100</v>
      </c>
      <c r="L22" s="11">
        <v>100842467</v>
      </c>
      <c r="M22" s="26">
        <f t="shared" si="2"/>
        <v>71.49794607605665</v>
      </c>
      <c r="N22" s="11">
        <v>40200000</v>
      </c>
      <c r="O22" s="26">
        <f t="shared" si="7"/>
        <v>28.50205392394335</v>
      </c>
    </row>
    <row r="23" spans="1:15">
      <c r="A23" s="54" t="s">
        <v>39</v>
      </c>
      <c r="B23" s="54"/>
      <c r="C23" s="12" t="s">
        <v>40</v>
      </c>
      <c r="D23" s="9">
        <f t="shared" si="3"/>
        <v>51</v>
      </c>
      <c r="E23" s="10">
        <f t="shared" si="3"/>
        <v>100</v>
      </c>
      <c r="F23" s="9">
        <v>30</v>
      </c>
      <c r="G23" s="26">
        <f t="shared" si="0"/>
        <v>58.82352941176471</v>
      </c>
      <c r="H23" s="9">
        <v>21</v>
      </c>
      <c r="I23" s="26">
        <f t="shared" si="5"/>
        <v>41.17647058823529</v>
      </c>
      <c r="J23" s="11">
        <f t="shared" si="6"/>
        <v>50157775</v>
      </c>
      <c r="K23" s="10">
        <f t="shared" si="6"/>
        <v>100</v>
      </c>
      <c r="L23" s="11">
        <v>31048887</v>
      </c>
      <c r="M23" s="26">
        <f t="shared" si="2"/>
        <v>61.902440847904437</v>
      </c>
      <c r="N23" s="11">
        <v>19108888</v>
      </c>
      <c r="O23" s="26">
        <f t="shared" si="7"/>
        <v>38.097559152095563</v>
      </c>
    </row>
    <row r="24" spans="1:15">
      <c r="A24" s="54" t="s">
        <v>41</v>
      </c>
      <c r="B24" s="54"/>
      <c r="C24" s="12" t="s">
        <v>42</v>
      </c>
      <c r="D24" s="9">
        <f t="shared" si="3"/>
        <v>7</v>
      </c>
      <c r="E24" s="10">
        <f t="shared" si="3"/>
        <v>100</v>
      </c>
      <c r="F24" s="9">
        <v>4</v>
      </c>
      <c r="G24" s="26">
        <f t="shared" si="0"/>
        <v>57.142857142857139</v>
      </c>
      <c r="H24" s="9">
        <v>3</v>
      </c>
      <c r="I24" s="26">
        <f t="shared" si="5"/>
        <v>42.857142857142854</v>
      </c>
      <c r="J24" s="11">
        <f t="shared" si="6"/>
        <v>12080000</v>
      </c>
      <c r="K24" s="10">
        <f t="shared" si="6"/>
        <v>100</v>
      </c>
      <c r="L24" s="11">
        <v>6980000</v>
      </c>
      <c r="M24" s="26">
        <f t="shared" si="2"/>
        <v>57.781456953642383</v>
      </c>
      <c r="N24" s="11">
        <v>5100000</v>
      </c>
      <c r="O24" s="26">
        <f t="shared" si="7"/>
        <v>42.218543046357617</v>
      </c>
    </row>
    <row r="25" spans="1:15">
      <c r="A25" s="54" t="s">
        <v>43</v>
      </c>
      <c r="B25" s="54"/>
      <c r="C25" s="12" t="s">
        <v>44</v>
      </c>
      <c r="D25" s="9">
        <f t="shared" si="3"/>
        <v>16</v>
      </c>
      <c r="E25" s="10">
        <f t="shared" si="3"/>
        <v>100</v>
      </c>
      <c r="F25" s="9">
        <v>11</v>
      </c>
      <c r="G25" s="26">
        <f t="shared" si="0"/>
        <v>68.75</v>
      </c>
      <c r="H25" s="9">
        <v>5</v>
      </c>
      <c r="I25" s="26">
        <f t="shared" si="5"/>
        <v>31.25</v>
      </c>
      <c r="J25" s="11">
        <f t="shared" si="6"/>
        <v>32218000</v>
      </c>
      <c r="K25" s="10">
        <f t="shared" si="6"/>
        <v>100</v>
      </c>
      <c r="L25" s="11">
        <v>26800000</v>
      </c>
      <c r="M25" s="26">
        <f t="shared" si="2"/>
        <v>83.183313675585083</v>
      </c>
      <c r="N25" s="11">
        <v>5418000</v>
      </c>
      <c r="O25" s="26">
        <f t="shared" si="7"/>
        <v>16.816686324414924</v>
      </c>
    </row>
    <row r="26" spans="1:15">
      <c r="A26" s="54" t="s">
        <v>45</v>
      </c>
      <c r="B26" s="54"/>
      <c r="C26" s="12" t="s">
        <v>46</v>
      </c>
      <c r="D26" s="9">
        <f t="shared" si="3"/>
        <v>7</v>
      </c>
      <c r="E26" s="10">
        <f t="shared" si="3"/>
        <v>100</v>
      </c>
      <c r="F26" s="9">
        <v>7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11900000</v>
      </c>
      <c r="K26" s="10">
        <f t="shared" si="6"/>
        <v>100</v>
      </c>
      <c r="L26" s="11">
        <v>11900000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3"/>
        <v>27</v>
      </c>
      <c r="E27" s="10">
        <f t="shared" si="3"/>
        <v>100</v>
      </c>
      <c r="F27" s="9">
        <v>20</v>
      </c>
      <c r="G27" s="26">
        <f t="shared" si="0"/>
        <v>74.074074074074076</v>
      </c>
      <c r="H27" s="9">
        <v>7</v>
      </c>
      <c r="I27" s="26">
        <f t="shared" si="5"/>
        <v>25.925925925925924</v>
      </c>
      <c r="J27" s="11">
        <f t="shared" si="6"/>
        <v>136580000</v>
      </c>
      <c r="K27" s="10">
        <f t="shared" si="6"/>
        <v>100</v>
      </c>
      <c r="L27" s="11">
        <v>129500000</v>
      </c>
      <c r="M27" s="26">
        <f t="shared" si="2"/>
        <v>94.816224923121979</v>
      </c>
      <c r="N27" s="11">
        <v>7080000</v>
      </c>
      <c r="O27" s="26">
        <f t="shared" si="7"/>
        <v>5.1837750768780202</v>
      </c>
    </row>
    <row r="28" spans="1:15">
      <c r="A28" s="54" t="s">
        <v>49</v>
      </c>
      <c r="B28" s="54"/>
      <c r="C28" s="12" t="s">
        <v>50</v>
      </c>
      <c r="D28" s="9">
        <f t="shared" si="3"/>
        <v>75</v>
      </c>
      <c r="E28" s="10">
        <f t="shared" si="3"/>
        <v>100</v>
      </c>
      <c r="F28" s="9">
        <v>57</v>
      </c>
      <c r="G28" s="26">
        <f t="shared" si="0"/>
        <v>76</v>
      </c>
      <c r="H28" s="9">
        <v>18</v>
      </c>
      <c r="I28" s="26">
        <f t="shared" si="5"/>
        <v>24</v>
      </c>
      <c r="J28" s="11">
        <f t="shared" si="6"/>
        <v>218200000</v>
      </c>
      <c r="K28" s="10">
        <f t="shared" si="6"/>
        <v>100</v>
      </c>
      <c r="L28" s="11">
        <v>189750000</v>
      </c>
      <c r="M28" s="26">
        <f t="shared" si="2"/>
        <v>86.961503208065992</v>
      </c>
      <c r="N28" s="11">
        <v>28450000</v>
      </c>
      <c r="O28" s="26">
        <f t="shared" si="7"/>
        <v>13.038496791934007</v>
      </c>
    </row>
    <row r="29" spans="1:15">
      <c r="A29" s="54" t="s">
        <v>51</v>
      </c>
      <c r="B29" s="54"/>
      <c r="C29" s="12" t="s">
        <v>52</v>
      </c>
      <c r="D29" s="9">
        <f t="shared" si="3"/>
        <v>31</v>
      </c>
      <c r="E29" s="10">
        <f t="shared" si="3"/>
        <v>100</v>
      </c>
      <c r="F29" s="9">
        <v>20</v>
      </c>
      <c r="G29" s="26">
        <f t="shared" si="0"/>
        <v>64.516129032258064</v>
      </c>
      <c r="H29" s="9">
        <v>11</v>
      </c>
      <c r="I29" s="26">
        <f t="shared" si="5"/>
        <v>35.483870967741936</v>
      </c>
      <c r="J29" s="11">
        <f t="shared" si="6"/>
        <v>128454999</v>
      </c>
      <c r="K29" s="10">
        <f t="shared" si="6"/>
        <v>100</v>
      </c>
      <c r="L29" s="11">
        <v>72504999</v>
      </c>
      <c r="M29" s="26">
        <f t="shared" si="2"/>
        <v>56.44389051764346</v>
      </c>
      <c r="N29" s="11">
        <v>55950000</v>
      </c>
      <c r="O29" s="26">
        <f t="shared" si="7"/>
        <v>43.55610948235654</v>
      </c>
    </row>
    <row r="30" spans="1:15">
      <c r="A30" s="47" t="s">
        <v>53</v>
      </c>
      <c r="B30" s="47"/>
      <c r="C30" s="12" t="s">
        <v>54</v>
      </c>
      <c r="D30" s="9">
        <f t="shared" si="3"/>
        <v>4</v>
      </c>
      <c r="E30" s="10">
        <f t="shared" si="3"/>
        <v>100</v>
      </c>
      <c r="F30" s="9">
        <f>F31+F32</f>
        <v>3</v>
      </c>
      <c r="G30" s="26">
        <f t="shared" si="0"/>
        <v>75</v>
      </c>
      <c r="H30" s="9">
        <f>H31+H32</f>
        <v>1</v>
      </c>
      <c r="I30" s="26">
        <f t="shared" si="5"/>
        <v>25</v>
      </c>
      <c r="J30" s="11">
        <f t="shared" si="6"/>
        <v>11750000</v>
      </c>
      <c r="K30" s="10">
        <f t="shared" si="6"/>
        <v>100</v>
      </c>
      <c r="L30" s="11">
        <f>L31+L32</f>
        <v>10750000</v>
      </c>
      <c r="M30" s="26">
        <f t="shared" si="2"/>
        <v>91.489361702127653</v>
      </c>
      <c r="N30" s="11">
        <f>N31+N32</f>
        <v>1000000</v>
      </c>
      <c r="O30" s="26">
        <f t="shared" si="7"/>
        <v>8.5106382978723403</v>
      </c>
    </row>
    <row r="31" spans="1:15">
      <c r="A31" s="68" t="s">
        <v>55</v>
      </c>
      <c r="B31" s="68"/>
      <c r="C31" s="13" t="s">
        <v>56</v>
      </c>
      <c r="D31" s="9">
        <f t="shared" si="3"/>
        <v>4</v>
      </c>
      <c r="E31" s="10">
        <f t="shared" si="3"/>
        <v>100</v>
      </c>
      <c r="F31" s="9">
        <v>3</v>
      </c>
      <c r="G31" s="26">
        <f t="shared" si="0"/>
        <v>75</v>
      </c>
      <c r="H31" s="9">
        <v>1</v>
      </c>
      <c r="I31" s="26">
        <f t="shared" si="5"/>
        <v>25</v>
      </c>
      <c r="J31" s="11">
        <f t="shared" si="6"/>
        <v>11750000</v>
      </c>
      <c r="K31" s="10">
        <f t="shared" si="6"/>
        <v>100</v>
      </c>
      <c r="L31" s="11">
        <v>10750000</v>
      </c>
      <c r="M31" s="26">
        <f t="shared" si="2"/>
        <v>91.489361702127653</v>
      </c>
      <c r="N31" s="9">
        <v>1000000</v>
      </c>
      <c r="O31" s="26">
        <f t="shared" si="7"/>
        <v>8.5106382978723403</v>
      </c>
    </row>
    <row r="32" spans="1:15">
      <c r="A32" s="75" t="s">
        <v>57</v>
      </c>
      <c r="B32" s="75"/>
      <c r="C32" s="14" t="s">
        <v>58</v>
      </c>
      <c r="D32" s="9">
        <f t="shared" ref="D32" si="8">F32+H32</f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967D-8DDC-4AFC-A9F1-955D4C143923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3288</v>
      </c>
      <c r="E8" s="10">
        <f>G8+I8</f>
        <v>100</v>
      </c>
      <c r="F8" s="9">
        <f>F9+F30</f>
        <v>2168</v>
      </c>
      <c r="G8" s="26">
        <f t="shared" ref="G8:G32" si="0">F8/D8*100</f>
        <v>65.93673965936739</v>
      </c>
      <c r="H8" s="9">
        <f t="shared" ref="H8" si="1">H9+H30</f>
        <v>1120</v>
      </c>
      <c r="I8" s="26">
        <f>H8/D8*100</f>
        <v>34.063260340632603</v>
      </c>
      <c r="J8" s="11">
        <f>L8+N8</f>
        <v>19419392463</v>
      </c>
      <c r="K8" s="10">
        <f>M8+O8</f>
        <v>100.00000000000001</v>
      </c>
      <c r="L8" s="11">
        <f>L9+L30</f>
        <v>16974949688</v>
      </c>
      <c r="M8" s="26">
        <f t="shared" ref="M8:M32" si="2">L8/J8*100</f>
        <v>87.412362257689452</v>
      </c>
      <c r="N8" s="11">
        <f>N9+N30</f>
        <v>2444442775</v>
      </c>
      <c r="O8" s="26">
        <f>N8/J8*100</f>
        <v>12.587637742310559</v>
      </c>
    </row>
    <row r="9" spans="1:15">
      <c r="A9" s="47" t="s">
        <v>11</v>
      </c>
      <c r="B9" s="47"/>
      <c r="C9" s="12" t="s">
        <v>12</v>
      </c>
      <c r="D9" s="9">
        <f t="shared" ref="D9:E32" si="3">F9+H9</f>
        <v>3276</v>
      </c>
      <c r="E9" s="10">
        <f t="shared" si="3"/>
        <v>100</v>
      </c>
      <c r="F9" s="9">
        <f t="shared" ref="F9" si="4">SUM(F10:F29)</f>
        <v>2158</v>
      </c>
      <c r="G9" s="26">
        <f t="shared" si="0"/>
        <v>65.873015873015873</v>
      </c>
      <c r="H9" s="9">
        <f>SUM(H10:H29)</f>
        <v>1118</v>
      </c>
      <c r="I9" s="26">
        <f t="shared" ref="I9:I32" si="5">H9/D9*100</f>
        <v>34.126984126984127</v>
      </c>
      <c r="J9" s="11">
        <f t="shared" ref="J9:K32" si="6">L9+N9</f>
        <v>19390067463</v>
      </c>
      <c r="K9" s="10">
        <f t="shared" si="6"/>
        <v>100</v>
      </c>
      <c r="L9" s="11">
        <f>SUM(L10:L29)</f>
        <v>16956624688</v>
      </c>
      <c r="M9" s="26">
        <f t="shared" si="2"/>
        <v>87.450055139604444</v>
      </c>
      <c r="N9" s="11">
        <f>SUM(N10:N29)</f>
        <v>2433442775</v>
      </c>
      <c r="O9" s="26">
        <f t="shared" ref="O9:O32" si="7">N9/J9*100</f>
        <v>12.549944860395559</v>
      </c>
    </row>
    <row r="10" spans="1:15">
      <c r="A10" s="54" t="s">
        <v>13</v>
      </c>
      <c r="B10" s="54"/>
      <c r="C10" s="12" t="s">
        <v>14</v>
      </c>
      <c r="D10" s="9">
        <f t="shared" si="3"/>
        <v>588</v>
      </c>
      <c r="E10" s="10">
        <f t="shared" si="3"/>
        <v>100</v>
      </c>
      <c r="F10" s="9">
        <v>379</v>
      </c>
      <c r="G10" s="26">
        <f t="shared" si="0"/>
        <v>64.455782312925166</v>
      </c>
      <c r="H10" s="9">
        <v>209</v>
      </c>
      <c r="I10" s="26">
        <f t="shared" si="5"/>
        <v>35.544217687074834</v>
      </c>
      <c r="J10" s="11">
        <f t="shared" si="6"/>
        <v>1298603568</v>
      </c>
      <c r="K10" s="10">
        <f t="shared" si="6"/>
        <v>100</v>
      </c>
      <c r="L10" s="11">
        <v>838118000</v>
      </c>
      <c r="M10" s="26">
        <f t="shared" si="2"/>
        <v>64.539942801081224</v>
      </c>
      <c r="N10" s="11">
        <v>460485568</v>
      </c>
      <c r="O10" s="26">
        <f t="shared" si="7"/>
        <v>35.460057198918769</v>
      </c>
    </row>
    <row r="11" spans="1:15">
      <c r="A11" s="54" t="s">
        <v>15</v>
      </c>
      <c r="B11" s="54"/>
      <c r="C11" s="12" t="s">
        <v>16</v>
      </c>
      <c r="D11" s="9">
        <f t="shared" si="3"/>
        <v>847</v>
      </c>
      <c r="E11" s="10">
        <f t="shared" si="3"/>
        <v>100</v>
      </c>
      <c r="F11" s="9">
        <v>564</v>
      </c>
      <c r="G11" s="26">
        <f t="shared" si="0"/>
        <v>66.587957497048407</v>
      </c>
      <c r="H11" s="9">
        <v>283</v>
      </c>
      <c r="I11" s="26">
        <f t="shared" si="5"/>
        <v>33.412042502951593</v>
      </c>
      <c r="J11" s="11">
        <f t="shared" si="6"/>
        <v>12361202024</v>
      </c>
      <c r="K11" s="10">
        <f t="shared" si="6"/>
        <v>100</v>
      </c>
      <c r="L11" s="11">
        <v>11707099760</v>
      </c>
      <c r="M11" s="26">
        <f t="shared" si="2"/>
        <v>94.708425097089901</v>
      </c>
      <c r="N11" s="11">
        <v>654102264</v>
      </c>
      <c r="O11" s="26">
        <f t="shared" si="7"/>
        <v>5.2915749029101056</v>
      </c>
    </row>
    <row r="12" spans="1:15">
      <c r="A12" s="54" t="s">
        <v>17</v>
      </c>
      <c r="B12" s="54"/>
      <c r="C12" s="12" t="s">
        <v>18</v>
      </c>
      <c r="D12" s="9">
        <f t="shared" si="3"/>
        <v>289</v>
      </c>
      <c r="E12" s="10">
        <f t="shared" si="3"/>
        <v>100</v>
      </c>
      <c r="F12" s="9">
        <v>182</v>
      </c>
      <c r="G12" s="26">
        <f t="shared" si="0"/>
        <v>62.975778546712803</v>
      </c>
      <c r="H12" s="9">
        <v>107</v>
      </c>
      <c r="I12" s="26">
        <f t="shared" si="5"/>
        <v>37.024221453287197</v>
      </c>
      <c r="J12" s="11">
        <f t="shared" si="6"/>
        <v>1021641988</v>
      </c>
      <c r="K12" s="10">
        <f t="shared" si="6"/>
        <v>100</v>
      </c>
      <c r="L12" s="11">
        <v>790253100</v>
      </c>
      <c r="M12" s="26">
        <f t="shared" si="2"/>
        <v>77.351274642404377</v>
      </c>
      <c r="N12" s="11">
        <v>231388888</v>
      </c>
      <c r="O12" s="26">
        <f t="shared" si="7"/>
        <v>22.64872535759562</v>
      </c>
    </row>
    <row r="13" spans="1:15">
      <c r="A13" s="54" t="s">
        <v>19</v>
      </c>
      <c r="B13" s="54"/>
      <c r="C13" s="12" t="s">
        <v>20</v>
      </c>
      <c r="D13" s="9">
        <f t="shared" si="3"/>
        <v>530</v>
      </c>
      <c r="E13" s="10">
        <f t="shared" si="3"/>
        <v>100</v>
      </c>
      <c r="F13" s="9">
        <v>346</v>
      </c>
      <c r="G13" s="26">
        <f t="shared" si="0"/>
        <v>65.283018867924525</v>
      </c>
      <c r="H13" s="9">
        <v>184</v>
      </c>
      <c r="I13" s="26">
        <f t="shared" si="5"/>
        <v>34.716981132075468</v>
      </c>
      <c r="J13" s="11">
        <f t="shared" si="6"/>
        <v>1509635888</v>
      </c>
      <c r="K13" s="10">
        <f t="shared" si="6"/>
        <v>100.00000000000001</v>
      </c>
      <c r="L13" s="11">
        <v>1145294888</v>
      </c>
      <c r="M13" s="26">
        <f t="shared" si="2"/>
        <v>75.86563734367185</v>
      </c>
      <c r="N13" s="11">
        <v>364341000</v>
      </c>
      <c r="O13" s="26">
        <f t="shared" si="7"/>
        <v>24.134362656328161</v>
      </c>
    </row>
    <row r="14" spans="1:15">
      <c r="A14" s="54" t="s">
        <v>21</v>
      </c>
      <c r="B14" s="54"/>
      <c r="C14" s="12" t="s">
        <v>22</v>
      </c>
      <c r="D14" s="9">
        <f t="shared" si="3"/>
        <v>166</v>
      </c>
      <c r="E14" s="10">
        <f t="shared" si="3"/>
        <v>100</v>
      </c>
      <c r="F14" s="9">
        <v>114</v>
      </c>
      <c r="G14" s="26">
        <f t="shared" si="0"/>
        <v>68.674698795180717</v>
      </c>
      <c r="H14" s="9">
        <v>52</v>
      </c>
      <c r="I14" s="26">
        <f t="shared" si="5"/>
        <v>31.325301204819279</v>
      </c>
      <c r="J14" s="11">
        <f t="shared" si="6"/>
        <v>500403580</v>
      </c>
      <c r="K14" s="10">
        <f t="shared" si="6"/>
        <v>100</v>
      </c>
      <c r="L14" s="11">
        <v>334888980</v>
      </c>
      <c r="M14" s="26">
        <f t="shared" si="2"/>
        <v>66.923777803508116</v>
      </c>
      <c r="N14" s="11">
        <v>165514600</v>
      </c>
      <c r="O14" s="26">
        <f t="shared" si="7"/>
        <v>33.076222196491877</v>
      </c>
    </row>
    <row r="15" spans="1:15">
      <c r="A15" s="47" t="s">
        <v>23</v>
      </c>
      <c r="B15" s="47"/>
      <c r="C15" s="12" t="s">
        <v>24</v>
      </c>
      <c r="D15" s="9">
        <f t="shared" si="3"/>
        <v>338</v>
      </c>
      <c r="E15" s="10">
        <f t="shared" si="3"/>
        <v>100</v>
      </c>
      <c r="F15" s="9">
        <v>212</v>
      </c>
      <c r="G15" s="26">
        <f t="shared" si="0"/>
        <v>62.721893491124256</v>
      </c>
      <c r="H15" s="9">
        <v>126</v>
      </c>
      <c r="I15" s="26">
        <f t="shared" si="5"/>
        <v>37.278106508875744</v>
      </c>
      <c r="J15" s="11">
        <f t="shared" si="6"/>
        <v>1131129527</v>
      </c>
      <c r="K15" s="10">
        <f t="shared" si="6"/>
        <v>100.00000000000001</v>
      </c>
      <c r="L15" s="11">
        <v>910638960</v>
      </c>
      <c r="M15" s="26">
        <f t="shared" si="2"/>
        <v>80.50704523779973</v>
      </c>
      <c r="N15" s="11">
        <v>220490567</v>
      </c>
      <c r="O15" s="26">
        <f t="shared" si="7"/>
        <v>19.492954762200281</v>
      </c>
    </row>
    <row r="16" spans="1:15">
      <c r="A16" s="54" t="s">
        <v>25</v>
      </c>
      <c r="B16" s="54"/>
      <c r="C16" s="12" t="s">
        <v>26</v>
      </c>
      <c r="D16" s="9">
        <f t="shared" si="3"/>
        <v>27</v>
      </c>
      <c r="E16" s="10">
        <f t="shared" si="3"/>
        <v>99.999999999999986</v>
      </c>
      <c r="F16" s="9">
        <v>18</v>
      </c>
      <c r="G16" s="26">
        <f t="shared" si="0"/>
        <v>66.666666666666657</v>
      </c>
      <c r="H16" s="9">
        <v>9</v>
      </c>
      <c r="I16" s="26">
        <f t="shared" si="5"/>
        <v>33.333333333333329</v>
      </c>
      <c r="J16" s="11">
        <f t="shared" si="6"/>
        <v>46180000</v>
      </c>
      <c r="K16" s="10">
        <f t="shared" si="6"/>
        <v>100</v>
      </c>
      <c r="L16" s="11">
        <v>22200000</v>
      </c>
      <c r="M16" s="26">
        <f t="shared" si="2"/>
        <v>48.072758770030319</v>
      </c>
      <c r="N16" s="11">
        <v>23980000</v>
      </c>
      <c r="O16" s="26">
        <f t="shared" si="7"/>
        <v>51.927241229969681</v>
      </c>
    </row>
    <row r="17" spans="1:15">
      <c r="A17" s="54" t="s">
        <v>27</v>
      </c>
      <c r="B17" s="54"/>
      <c r="C17" s="12" t="s">
        <v>28</v>
      </c>
      <c r="D17" s="9">
        <f t="shared" si="3"/>
        <v>63</v>
      </c>
      <c r="E17" s="10">
        <f t="shared" si="3"/>
        <v>100</v>
      </c>
      <c r="F17" s="9">
        <v>41</v>
      </c>
      <c r="G17" s="26">
        <f t="shared" si="0"/>
        <v>65.079365079365076</v>
      </c>
      <c r="H17" s="9">
        <v>22</v>
      </c>
      <c r="I17" s="26">
        <f t="shared" si="5"/>
        <v>34.920634920634917</v>
      </c>
      <c r="J17" s="11">
        <f t="shared" si="6"/>
        <v>158830000</v>
      </c>
      <c r="K17" s="10">
        <f t="shared" si="6"/>
        <v>100</v>
      </c>
      <c r="L17" s="11">
        <v>107830000</v>
      </c>
      <c r="M17" s="26">
        <f t="shared" si="2"/>
        <v>67.890197066045459</v>
      </c>
      <c r="N17" s="11">
        <v>51000000</v>
      </c>
      <c r="O17" s="26">
        <f t="shared" si="7"/>
        <v>32.109802933954541</v>
      </c>
    </row>
    <row r="18" spans="1:15">
      <c r="A18" s="54" t="s">
        <v>29</v>
      </c>
      <c r="B18" s="54"/>
      <c r="C18" s="12" t="s">
        <v>30</v>
      </c>
      <c r="D18" s="9">
        <f t="shared" si="3"/>
        <v>42</v>
      </c>
      <c r="E18" s="10">
        <f t="shared" si="3"/>
        <v>100</v>
      </c>
      <c r="F18" s="9">
        <v>32</v>
      </c>
      <c r="G18" s="26">
        <f t="shared" si="0"/>
        <v>76.19047619047619</v>
      </c>
      <c r="H18" s="9">
        <v>10</v>
      </c>
      <c r="I18" s="26">
        <f t="shared" si="5"/>
        <v>23.809523809523807</v>
      </c>
      <c r="J18" s="11">
        <f t="shared" si="6"/>
        <v>99110000</v>
      </c>
      <c r="K18" s="10">
        <f t="shared" si="6"/>
        <v>100</v>
      </c>
      <c r="L18" s="11">
        <v>83110000</v>
      </c>
      <c r="M18" s="26">
        <f t="shared" si="2"/>
        <v>83.85632125920695</v>
      </c>
      <c r="N18" s="11">
        <v>16000000</v>
      </c>
      <c r="O18" s="26">
        <f t="shared" si="7"/>
        <v>16.143678740793057</v>
      </c>
    </row>
    <row r="19" spans="1:15">
      <c r="A19" s="54" t="s">
        <v>31</v>
      </c>
      <c r="B19" s="54"/>
      <c r="C19" s="12" t="s">
        <v>32</v>
      </c>
      <c r="D19" s="9">
        <f t="shared" si="3"/>
        <v>112</v>
      </c>
      <c r="E19" s="10">
        <f t="shared" si="3"/>
        <v>100</v>
      </c>
      <c r="F19" s="9">
        <v>82</v>
      </c>
      <c r="G19" s="26">
        <f t="shared" si="0"/>
        <v>73.214285714285708</v>
      </c>
      <c r="H19" s="9">
        <v>30</v>
      </c>
      <c r="I19" s="26">
        <f t="shared" si="5"/>
        <v>26.785714285714285</v>
      </c>
      <c r="J19" s="11">
        <f t="shared" si="6"/>
        <v>360010000</v>
      </c>
      <c r="K19" s="10">
        <f t="shared" si="6"/>
        <v>100</v>
      </c>
      <c r="L19" s="11">
        <v>296760000</v>
      </c>
      <c r="M19" s="26">
        <f t="shared" si="2"/>
        <v>82.431043582122726</v>
      </c>
      <c r="N19" s="11">
        <v>63250000</v>
      </c>
      <c r="O19" s="26">
        <f t="shared" si="7"/>
        <v>17.568956417877281</v>
      </c>
    </row>
    <row r="20" spans="1:15">
      <c r="A20" s="54" t="s">
        <v>33</v>
      </c>
      <c r="B20" s="54"/>
      <c r="C20" s="12" t="s">
        <v>34</v>
      </c>
      <c r="D20" s="9">
        <f t="shared" si="3"/>
        <v>27</v>
      </c>
      <c r="E20" s="10">
        <f t="shared" si="3"/>
        <v>99.999999999999986</v>
      </c>
      <c r="F20" s="9">
        <v>18</v>
      </c>
      <c r="G20" s="26">
        <f t="shared" si="0"/>
        <v>66.666666666666657</v>
      </c>
      <c r="H20" s="9">
        <v>9</v>
      </c>
      <c r="I20" s="26">
        <f t="shared" si="5"/>
        <v>33.333333333333329</v>
      </c>
      <c r="J20" s="11">
        <f t="shared" si="6"/>
        <v>72538000</v>
      </c>
      <c r="K20" s="10">
        <f t="shared" si="6"/>
        <v>100</v>
      </c>
      <c r="L20" s="11">
        <v>44120000</v>
      </c>
      <c r="M20" s="26">
        <f t="shared" si="2"/>
        <v>60.823292619041055</v>
      </c>
      <c r="N20" s="11">
        <v>28418000</v>
      </c>
      <c r="O20" s="26">
        <f t="shared" si="7"/>
        <v>39.176707380958945</v>
      </c>
    </row>
    <row r="21" spans="1:15">
      <c r="A21" s="54" t="s">
        <v>35</v>
      </c>
      <c r="B21" s="54"/>
      <c r="C21" s="12" t="s">
        <v>36</v>
      </c>
      <c r="D21" s="9">
        <f t="shared" si="3"/>
        <v>37</v>
      </c>
      <c r="E21" s="10">
        <f t="shared" si="3"/>
        <v>100</v>
      </c>
      <c r="F21" s="9">
        <v>24</v>
      </c>
      <c r="G21" s="26">
        <f t="shared" si="0"/>
        <v>64.86486486486487</v>
      </c>
      <c r="H21" s="9">
        <v>13</v>
      </c>
      <c r="I21" s="26">
        <f t="shared" si="5"/>
        <v>35.135135135135137</v>
      </c>
      <c r="J21" s="11">
        <f t="shared" si="6"/>
        <v>156926888</v>
      </c>
      <c r="K21" s="10">
        <f t="shared" si="6"/>
        <v>100</v>
      </c>
      <c r="L21" s="11">
        <v>133780000</v>
      </c>
      <c r="M21" s="26">
        <f t="shared" si="2"/>
        <v>85.249890382073971</v>
      </c>
      <c r="N21" s="11">
        <v>23146888</v>
      </c>
      <c r="O21" s="26">
        <f t="shared" si="7"/>
        <v>14.750109617926025</v>
      </c>
    </row>
    <row r="22" spans="1:15">
      <c r="A22" s="54" t="s">
        <v>37</v>
      </c>
      <c r="B22" s="54"/>
      <c r="C22" s="12" t="s">
        <v>38</v>
      </c>
      <c r="D22" s="9">
        <f t="shared" si="3"/>
        <v>23</v>
      </c>
      <c r="E22" s="10">
        <f t="shared" si="3"/>
        <v>100</v>
      </c>
      <c r="F22" s="9">
        <v>16</v>
      </c>
      <c r="G22" s="26">
        <f t="shared" si="0"/>
        <v>69.565217391304344</v>
      </c>
      <c r="H22" s="9">
        <v>7</v>
      </c>
      <c r="I22" s="26">
        <f t="shared" si="5"/>
        <v>30.434782608695656</v>
      </c>
      <c r="J22" s="11">
        <f t="shared" si="6"/>
        <v>60200000</v>
      </c>
      <c r="K22" s="10">
        <f t="shared" si="6"/>
        <v>100</v>
      </c>
      <c r="L22" s="11">
        <v>46200000</v>
      </c>
      <c r="M22" s="26">
        <f t="shared" si="2"/>
        <v>76.744186046511629</v>
      </c>
      <c r="N22" s="11">
        <v>14000000</v>
      </c>
      <c r="O22" s="26">
        <f t="shared" si="7"/>
        <v>23.255813953488371</v>
      </c>
    </row>
    <row r="23" spans="1:15">
      <c r="A23" s="54" t="s">
        <v>39</v>
      </c>
      <c r="B23" s="54"/>
      <c r="C23" s="12" t="s">
        <v>40</v>
      </c>
      <c r="D23" s="9">
        <f t="shared" si="3"/>
        <v>49</v>
      </c>
      <c r="E23" s="10">
        <f t="shared" si="3"/>
        <v>100</v>
      </c>
      <c r="F23" s="9">
        <v>38</v>
      </c>
      <c r="G23" s="26">
        <f t="shared" si="0"/>
        <v>77.551020408163268</v>
      </c>
      <c r="H23" s="9">
        <v>11</v>
      </c>
      <c r="I23" s="26">
        <f t="shared" si="5"/>
        <v>22.448979591836736</v>
      </c>
      <c r="J23" s="11">
        <f t="shared" si="6"/>
        <v>290090000</v>
      </c>
      <c r="K23" s="10">
        <f t="shared" si="6"/>
        <v>100</v>
      </c>
      <c r="L23" s="11">
        <v>275450000</v>
      </c>
      <c r="M23" s="26">
        <f t="shared" si="2"/>
        <v>94.953290358164708</v>
      </c>
      <c r="N23" s="11">
        <v>14640000</v>
      </c>
      <c r="O23" s="26">
        <f t="shared" si="7"/>
        <v>5.0467096418352924</v>
      </c>
    </row>
    <row r="24" spans="1:15">
      <c r="A24" s="54" t="s">
        <v>41</v>
      </c>
      <c r="B24" s="54"/>
      <c r="C24" s="12" t="s">
        <v>42</v>
      </c>
      <c r="D24" s="9">
        <f t="shared" si="3"/>
        <v>15</v>
      </c>
      <c r="E24" s="10">
        <f t="shared" si="3"/>
        <v>100</v>
      </c>
      <c r="F24" s="9">
        <v>12</v>
      </c>
      <c r="G24" s="26">
        <f t="shared" si="0"/>
        <v>80</v>
      </c>
      <c r="H24" s="9">
        <v>3</v>
      </c>
      <c r="I24" s="26">
        <f t="shared" si="5"/>
        <v>20</v>
      </c>
      <c r="J24" s="11">
        <f t="shared" si="6"/>
        <v>25910000</v>
      </c>
      <c r="K24" s="10">
        <f t="shared" si="6"/>
        <v>100</v>
      </c>
      <c r="L24" s="11">
        <v>13280000</v>
      </c>
      <c r="M24" s="26">
        <f t="shared" si="2"/>
        <v>51.254341952913926</v>
      </c>
      <c r="N24" s="11">
        <v>12630000</v>
      </c>
      <c r="O24" s="26">
        <f t="shared" si="7"/>
        <v>48.745658047086067</v>
      </c>
    </row>
    <row r="25" spans="1:15">
      <c r="A25" s="54" t="s">
        <v>43</v>
      </c>
      <c r="B25" s="54"/>
      <c r="C25" s="12" t="s">
        <v>44</v>
      </c>
      <c r="D25" s="9">
        <f t="shared" si="3"/>
        <v>22</v>
      </c>
      <c r="E25" s="10">
        <f t="shared" si="3"/>
        <v>100</v>
      </c>
      <c r="F25" s="9">
        <v>13</v>
      </c>
      <c r="G25" s="26">
        <f t="shared" si="0"/>
        <v>59.090909090909093</v>
      </c>
      <c r="H25" s="9">
        <v>9</v>
      </c>
      <c r="I25" s="26">
        <f t="shared" si="5"/>
        <v>40.909090909090914</v>
      </c>
      <c r="J25" s="11">
        <f t="shared" si="6"/>
        <v>39261000</v>
      </c>
      <c r="K25" s="10">
        <f t="shared" si="6"/>
        <v>100</v>
      </c>
      <c r="L25" s="11">
        <v>23501000</v>
      </c>
      <c r="M25" s="26">
        <f t="shared" si="2"/>
        <v>59.858383637706623</v>
      </c>
      <c r="N25" s="11">
        <v>15760000</v>
      </c>
      <c r="O25" s="26">
        <f t="shared" si="7"/>
        <v>40.141616362293369</v>
      </c>
    </row>
    <row r="26" spans="1:15">
      <c r="A26" s="54" t="s">
        <v>45</v>
      </c>
      <c r="B26" s="54"/>
      <c r="C26" s="12" t="s">
        <v>46</v>
      </c>
      <c r="D26" s="9">
        <f t="shared" si="3"/>
        <v>5</v>
      </c>
      <c r="E26" s="10">
        <f t="shared" si="3"/>
        <v>100</v>
      </c>
      <c r="F26" s="9">
        <v>5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9300000</v>
      </c>
      <c r="K26" s="10">
        <f t="shared" si="6"/>
        <v>100</v>
      </c>
      <c r="L26" s="11">
        <v>9300000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3"/>
        <v>22</v>
      </c>
      <c r="E27" s="10">
        <f t="shared" si="3"/>
        <v>100</v>
      </c>
      <c r="F27" s="9">
        <v>14</v>
      </c>
      <c r="G27" s="26">
        <f t="shared" si="0"/>
        <v>63.636363636363633</v>
      </c>
      <c r="H27" s="9">
        <v>8</v>
      </c>
      <c r="I27" s="26">
        <f t="shared" si="5"/>
        <v>36.363636363636367</v>
      </c>
      <c r="J27" s="11">
        <f t="shared" si="6"/>
        <v>30050000</v>
      </c>
      <c r="K27" s="10">
        <f t="shared" si="6"/>
        <v>100</v>
      </c>
      <c r="L27" s="11">
        <v>23350000</v>
      </c>
      <c r="M27" s="26">
        <f t="shared" si="2"/>
        <v>77.703826955074874</v>
      </c>
      <c r="N27" s="11">
        <v>6700000</v>
      </c>
      <c r="O27" s="26">
        <f t="shared" si="7"/>
        <v>22.296173044925123</v>
      </c>
    </row>
    <row r="28" spans="1:15">
      <c r="A28" s="54" t="s">
        <v>49</v>
      </c>
      <c r="B28" s="54"/>
      <c r="C28" s="12" t="s">
        <v>50</v>
      </c>
      <c r="D28" s="9">
        <f t="shared" si="3"/>
        <v>48</v>
      </c>
      <c r="E28" s="10">
        <f t="shared" si="3"/>
        <v>100</v>
      </c>
      <c r="F28" s="9">
        <v>33</v>
      </c>
      <c r="G28" s="26">
        <f t="shared" si="0"/>
        <v>68.75</v>
      </c>
      <c r="H28" s="9">
        <v>15</v>
      </c>
      <c r="I28" s="26">
        <f t="shared" si="5"/>
        <v>31.25</v>
      </c>
      <c r="J28" s="11">
        <f t="shared" si="6"/>
        <v>163035000</v>
      </c>
      <c r="K28" s="10">
        <f t="shared" si="6"/>
        <v>100</v>
      </c>
      <c r="L28" s="11">
        <v>120550000</v>
      </c>
      <c r="M28" s="26">
        <f t="shared" si="2"/>
        <v>73.941178274603615</v>
      </c>
      <c r="N28" s="11">
        <v>42485000</v>
      </c>
      <c r="O28" s="26">
        <f t="shared" si="7"/>
        <v>26.058821725396385</v>
      </c>
    </row>
    <row r="29" spans="1:15">
      <c r="A29" s="54" t="s">
        <v>51</v>
      </c>
      <c r="B29" s="54"/>
      <c r="C29" s="12" t="s">
        <v>52</v>
      </c>
      <c r="D29" s="9">
        <f t="shared" si="3"/>
        <v>26</v>
      </c>
      <c r="E29" s="10">
        <f t="shared" si="3"/>
        <v>100</v>
      </c>
      <c r="F29" s="9">
        <v>15</v>
      </c>
      <c r="G29" s="26">
        <f t="shared" si="0"/>
        <v>57.692307692307686</v>
      </c>
      <c r="H29" s="9">
        <v>11</v>
      </c>
      <c r="I29" s="26">
        <f t="shared" si="5"/>
        <v>42.307692307692307</v>
      </c>
      <c r="J29" s="11">
        <f t="shared" si="6"/>
        <v>56010000</v>
      </c>
      <c r="K29" s="10">
        <f t="shared" si="6"/>
        <v>100</v>
      </c>
      <c r="L29" s="11">
        <v>30900000</v>
      </c>
      <c r="M29" s="26">
        <f t="shared" si="2"/>
        <v>55.168719871451522</v>
      </c>
      <c r="N29" s="11">
        <v>25110000</v>
      </c>
      <c r="O29" s="26">
        <f t="shared" si="7"/>
        <v>44.831280128548471</v>
      </c>
    </row>
    <row r="30" spans="1:15">
      <c r="A30" s="47" t="s">
        <v>53</v>
      </c>
      <c r="B30" s="47"/>
      <c r="C30" s="12" t="s">
        <v>54</v>
      </c>
      <c r="D30" s="9">
        <f t="shared" si="3"/>
        <v>12</v>
      </c>
      <c r="E30" s="10">
        <f t="shared" si="3"/>
        <v>100</v>
      </c>
      <c r="F30" s="9">
        <f>F31+F32</f>
        <v>10</v>
      </c>
      <c r="G30" s="26">
        <f t="shared" si="0"/>
        <v>83.333333333333343</v>
      </c>
      <c r="H30" s="9">
        <f>H31+H32</f>
        <v>2</v>
      </c>
      <c r="I30" s="26">
        <f t="shared" si="5"/>
        <v>16.666666666666664</v>
      </c>
      <c r="J30" s="11">
        <f t="shared" si="6"/>
        <v>29325000</v>
      </c>
      <c r="K30" s="10">
        <f t="shared" si="6"/>
        <v>100</v>
      </c>
      <c r="L30" s="11">
        <f>L31+L32</f>
        <v>18325000</v>
      </c>
      <c r="M30" s="26">
        <f t="shared" si="2"/>
        <v>62.489343563512357</v>
      </c>
      <c r="N30" s="11">
        <f>N31+N32</f>
        <v>11000000</v>
      </c>
      <c r="O30" s="26">
        <f t="shared" si="7"/>
        <v>37.510656436487636</v>
      </c>
    </row>
    <row r="31" spans="1:15">
      <c r="A31" s="68" t="s">
        <v>55</v>
      </c>
      <c r="B31" s="68"/>
      <c r="C31" s="13" t="s">
        <v>56</v>
      </c>
      <c r="D31" s="9">
        <f t="shared" si="3"/>
        <v>10</v>
      </c>
      <c r="E31" s="10">
        <f t="shared" si="3"/>
        <v>100</v>
      </c>
      <c r="F31" s="9">
        <v>9</v>
      </c>
      <c r="G31" s="26">
        <f t="shared" si="0"/>
        <v>90</v>
      </c>
      <c r="H31" s="9">
        <v>1</v>
      </c>
      <c r="I31" s="26">
        <f t="shared" si="5"/>
        <v>10</v>
      </c>
      <c r="J31" s="11">
        <f t="shared" si="6"/>
        <v>26325000</v>
      </c>
      <c r="K31" s="10">
        <f t="shared" si="6"/>
        <v>100</v>
      </c>
      <c r="L31" s="11">
        <v>16325000</v>
      </c>
      <c r="M31" s="26">
        <f t="shared" si="2"/>
        <v>62.013295346628681</v>
      </c>
      <c r="N31" s="9">
        <v>10000000</v>
      </c>
      <c r="O31" s="26">
        <f t="shared" si="7"/>
        <v>37.986704653371319</v>
      </c>
    </row>
    <row r="32" spans="1:15">
      <c r="A32" s="75" t="s">
        <v>57</v>
      </c>
      <c r="B32" s="75"/>
      <c r="C32" s="14" t="s">
        <v>58</v>
      </c>
      <c r="D32" s="9">
        <f t="shared" si="3"/>
        <v>2</v>
      </c>
      <c r="E32" s="10">
        <f t="shared" si="3"/>
        <v>100</v>
      </c>
      <c r="F32" s="9">
        <v>1</v>
      </c>
      <c r="G32" s="26">
        <f t="shared" si="0"/>
        <v>50</v>
      </c>
      <c r="H32" s="9">
        <v>1</v>
      </c>
      <c r="I32" s="26">
        <f t="shared" si="5"/>
        <v>50</v>
      </c>
      <c r="J32" s="11">
        <f t="shared" si="6"/>
        <v>3000000</v>
      </c>
      <c r="K32" s="10">
        <f t="shared" si="6"/>
        <v>99.999999999999986</v>
      </c>
      <c r="L32" s="11">
        <v>2000000</v>
      </c>
      <c r="M32" s="26">
        <f t="shared" si="2"/>
        <v>66.666666666666657</v>
      </c>
      <c r="N32" s="11">
        <v>1000000</v>
      </c>
      <c r="O32" s="26">
        <f t="shared" si="7"/>
        <v>33.333333333333329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E215-13D9-4348-A87E-0ADB2EE00A74}">
  <dimension ref="A1:P44"/>
  <sheetViews>
    <sheetView zoomScale="80" zoomScaleNormal="80" workbookViewId="0">
      <selection activeCell="H33" sqref="H3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0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3744</v>
      </c>
      <c r="E8" s="10">
        <v>100</v>
      </c>
      <c r="F8" s="9">
        <v>2385</v>
      </c>
      <c r="G8" s="26">
        <v>63.7</v>
      </c>
      <c r="H8" s="9">
        <v>1359</v>
      </c>
      <c r="I8" s="43">
        <v>36.299999999999997</v>
      </c>
      <c r="J8" s="11">
        <v>15000103415</v>
      </c>
      <c r="K8" s="10">
        <v>100</v>
      </c>
      <c r="L8" s="11">
        <v>9165268795</v>
      </c>
      <c r="M8" s="26">
        <v>61.1</v>
      </c>
      <c r="N8" s="11">
        <v>5834834620</v>
      </c>
      <c r="O8" s="31">
        <v>38.9</v>
      </c>
    </row>
    <row r="9" spans="1:15">
      <c r="A9" s="46" t="s">
        <v>11</v>
      </c>
      <c r="B9" s="47"/>
      <c r="C9" s="12" t="s">
        <v>12</v>
      </c>
      <c r="D9" s="9">
        <v>3740</v>
      </c>
      <c r="E9" s="10">
        <v>100</v>
      </c>
      <c r="F9" s="9">
        <v>2382</v>
      </c>
      <c r="G9" s="26">
        <v>63.69</v>
      </c>
      <c r="H9" s="9">
        <v>1358</v>
      </c>
      <c r="I9" s="40">
        <v>36.31</v>
      </c>
      <c r="J9" s="11">
        <v>14983603415</v>
      </c>
      <c r="K9" s="10">
        <v>100</v>
      </c>
      <c r="L9" s="11">
        <v>9149768795</v>
      </c>
      <c r="M9" s="26">
        <v>61.07</v>
      </c>
      <c r="N9" s="11">
        <v>5833834620</v>
      </c>
      <c r="O9" s="31">
        <v>38.93</v>
      </c>
    </row>
    <row r="10" spans="1:15">
      <c r="A10" s="53" t="s">
        <v>13</v>
      </c>
      <c r="B10" s="54"/>
      <c r="C10" s="12" t="s">
        <v>14</v>
      </c>
      <c r="D10" s="9">
        <v>649</v>
      </c>
      <c r="E10" s="10">
        <v>100</v>
      </c>
      <c r="F10" s="9">
        <v>415</v>
      </c>
      <c r="G10" s="26">
        <v>63.94</v>
      </c>
      <c r="H10" s="9">
        <v>234</v>
      </c>
      <c r="I10" s="40">
        <v>36.06</v>
      </c>
      <c r="J10" s="11">
        <v>1660190233</v>
      </c>
      <c r="K10" s="10">
        <v>100</v>
      </c>
      <c r="L10" s="11">
        <v>1151430145</v>
      </c>
      <c r="M10" s="26">
        <v>69.36</v>
      </c>
      <c r="N10" s="11">
        <v>508760088</v>
      </c>
      <c r="O10" s="31">
        <v>30.64</v>
      </c>
    </row>
    <row r="11" spans="1:15">
      <c r="A11" s="53" t="s">
        <v>15</v>
      </c>
      <c r="B11" s="54"/>
      <c r="C11" s="12" t="s">
        <v>16</v>
      </c>
      <c r="D11" s="9">
        <v>836</v>
      </c>
      <c r="E11" s="10">
        <v>100</v>
      </c>
      <c r="F11" s="9">
        <v>519</v>
      </c>
      <c r="G11" s="26">
        <v>62.08</v>
      </c>
      <c r="H11" s="9">
        <v>317</v>
      </c>
      <c r="I11" s="40">
        <v>37.92</v>
      </c>
      <c r="J11" s="11">
        <v>6271476337</v>
      </c>
      <c r="K11" s="10">
        <v>100</v>
      </c>
      <c r="L11" s="11">
        <v>2690336403</v>
      </c>
      <c r="M11" s="26">
        <v>42.9</v>
      </c>
      <c r="N11" s="11">
        <v>3581139934</v>
      </c>
      <c r="O11" s="31">
        <v>57.1</v>
      </c>
    </row>
    <row r="12" spans="1:15">
      <c r="A12" s="53" t="s">
        <v>17</v>
      </c>
      <c r="B12" s="54"/>
      <c r="C12" s="12" t="s">
        <v>18</v>
      </c>
      <c r="D12" s="9">
        <v>355</v>
      </c>
      <c r="E12" s="10">
        <v>100</v>
      </c>
      <c r="F12" s="9">
        <v>230</v>
      </c>
      <c r="G12" s="26">
        <v>64.790000000000006</v>
      </c>
      <c r="H12" s="9">
        <v>125</v>
      </c>
      <c r="I12" s="40">
        <v>35.21</v>
      </c>
      <c r="J12" s="11">
        <v>823506500</v>
      </c>
      <c r="K12" s="10">
        <v>100</v>
      </c>
      <c r="L12" s="11">
        <v>545916500</v>
      </c>
      <c r="M12" s="26">
        <v>66.290000000000006</v>
      </c>
      <c r="N12" s="11">
        <v>277590000</v>
      </c>
      <c r="O12" s="31">
        <v>33.71</v>
      </c>
    </row>
    <row r="13" spans="1:15">
      <c r="A13" s="53" t="s">
        <v>19</v>
      </c>
      <c r="B13" s="54"/>
      <c r="C13" s="12" t="s">
        <v>20</v>
      </c>
      <c r="D13" s="9">
        <v>659</v>
      </c>
      <c r="E13" s="10">
        <v>100</v>
      </c>
      <c r="F13" s="9">
        <v>418</v>
      </c>
      <c r="G13" s="26">
        <v>63.43</v>
      </c>
      <c r="H13" s="9">
        <v>241</v>
      </c>
      <c r="I13" s="40">
        <v>36.57</v>
      </c>
      <c r="J13" s="11">
        <v>3033992341</v>
      </c>
      <c r="K13" s="10">
        <v>100</v>
      </c>
      <c r="L13" s="11">
        <v>2444265341</v>
      </c>
      <c r="M13" s="26">
        <v>80.56</v>
      </c>
      <c r="N13" s="11">
        <v>589727000</v>
      </c>
      <c r="O13" s="31">
        <v>19.440000000000001</v>
      </c>
    </row>
    <row r="14" spans="1:15">
      <c r="A14" s="53" t="s">
        <v>21</v>
      </c>
      <c r="B14" s="54"/>
      <c r="C14" s="12" t="s">
        <v>22</v>
      </c>
      <c r="D14" s="9">
        <v>226</v>
      </c>
      <c r="E14" s="10">
        <v>100</v>
      </c>
      <c r="F14" s="9">
        <v>139</v>
      </c>
      <c r="G14" s="26">
        <v>61.5</v>
      </c>
      <c r="H14" s="9">
        <v>87</v>
      </c>
      <c r="I14" s="40">
        <v>38.5</v>
      </c>
      <c r="J14" s="11">
        <v>383841000</v>
      </c>
      <c r="K14" s="10">
        <v>100</v>
      </c>
      <c r="L14" s="11">
        <v>261581000</v>
      </c>
      <c r="M14" s="26">
        <v>68.150000000000006</v>
      </c>
      <c r="N14" s="11">
        <v>122260000</v>
      </c>
      <c r="O14" s="31">
        <v>31.85</v>
      </c>
    </row>
    <row r="15" spans="1:15">
      <c r="A15" s="46" t="s">
        <v>23</v>
      </c>
      <c r="B15" s="47"/>
      <c r="C15" s="12" t="s">
        <v>24</v>
      </c>
      <c r="D15" s="9">
        <v>411</v>
      </c>
      <c r="E15" s="10">
        <v>100</v>
      </c>
      <c r="F15" s="9">
        <v>252</v>
      </c>
      <c r="G15" s="26">
        <v>61.31</v>
      </c>
      <c r="H15" s="9">
        <v>159</v>
      </c>
      <c r="I15" s="40">
        <v>38.69</v>
      </c>
      <c r="J15" s="11">
        <v>1084122440</v>
      </c>
      <c r="K15" s="10">
        <v>100</v>
      </c>
      <c r="L15" s="11">
        <v>717037440</v>
      </c>
      <c r="M15" s="26">
        <v>66.14</v>
      </c>
      <c r="N15" s="11">
        <v>367085000</v>
      </c>
      <c r="O15" s="31">
        <v>33.86</v>
      </c>
    </row>
    <row r="16" spans="1:15">
      <c r="A16" s="53" t="s">
        <v>25</v>
      </c>
      <c r="B16" s="54"/>
      <c r="C16" s="12" t="s">
        <v>26</v>
      </c>
      <c r="D16" s="9">
        <v>39</v>
      </c>
      <c r="E16" s="10">
        <v>100</v>
      </c>
      <c r="F16" s="9">
        <v>29</v>
      </c>
      <c r="G16" s="26">
        <v>74.36</v>
      </c>
      <c r="H16" s="9">
        <v>10</v>
      </c>
      <c r="I16" s="40">
        <v>25.64</v>
      </c>
      <c r="J16" s="11">
        <v>97958888</v>
      </c>
      <c r="K16" s="10">
        <v>100</v>
      </c>
      <c r="L16" s="11">
        <v>50048888</v>
      </c>
      <c r="M16" s="26">
        <v>51.09</v>
      </c>
      <c r="N16" s="11">
        <v>47910000</v>
      </c>
      <c r="O16" s="31">
        <v>48.91</v>
      </c>
    </row>
    <row r="17" spans="1:15">
      <c r="A17" s="53" t="s">
        <v>27</v>
      </c>
      <c r="B17" s="54"/>
      <c r="C17" s="12" t="s">
        <v>28</v>
      </c>
      <c r="D17" s="9">
        <v>105</v>
      </c>
      <c r="E17" s="10">
        <v>100</v>
      </c>
      <c r="F17" s="9">
        <v>69</v>
      </c>
      <c r="G17" s="26">
        <v>65.709999999999994</v>
      </c>
      <c r="H17" s="9">
        <v>36</v>
      </c>
      <c r="I17" s="40">
        <v>34.29</v>
      </c>
      <c r="J17" s="11">
        <v>467178888</v>
      </c>
      <c r="K17" s="10">
        <v>100</v>
      </c>
      <c r="L17" s="11">
        <v>420698888</v>
      </c>
      <c r="M17" s="26">
        <v>90.05</v>
      </c>
      <c r="N17" s="11">
        <v>46480000</v>
      </c>
      <c r="O17" s="31">
        <v>9.9499999999999993</v>
      </c>
    </row>
    <row r="18" spans="1:15">
      <c r="A18" s="53" t="s">
        <v>29</v>
      </c>
      <c r="B18" s="54"/>
      <c r="C18" s="12" t="s">
        <v>30</v>
      </c>
      <c r="D18" s="9">
        <v>46</v>
      </c>
      <c r="E18" s="10">
        <v>100</v>
      </c>
      <c r="F18" s="9">
        <v>31</v>
      </c>
      <c r="G18" s="26">
        <v>67.39</v>
      </c>
      <c r="H18" s="9">
        <v>15</v>
      </c>
      <c r="I18" s="40">
        <v>32.61</v>
      </c>
      <c r="J18" s="11">
        <v>103218888</v>
      </c>
      <c r="K18" s="10">
        <v>100</v>
      </c>
      <c r="L18" s="11">
        <v>85900000</v>
      </c>
      <c r="M18" s="26">
        <v>83.22</v>
      </c>
      <c r="N18" s="11">
        <v>17318888</v>
      </c>
      <c r="O18" s="31">
        <v>16.78</v>
      </c>
    </row>
    <row r="19" spans="1:15">
      <c r="A19" s="53" t="s">
        <v>31</v>
      </c>
      <c r="B19" s="54"/>
      <c r="C19" s="12" t="s">
        <v>32</v>
      </c>
      <c r="D19" s="9">
        <v>121</v>
      </c>
      <c r="E19" s="10">
        <v>100</v>
      </c>
      <c r="F19" s="9">
        <v>93</v>
      </c>
      <c r="G19" s="26">
        <v>76.86</v>
      </c>
      <c r="H19" s="9">
        <v>28</v>
      </c>
      <c r="I19" s="40">
        <v>23.14</v>
      </c>
      <c r="J19" s="11">
        <v>422906840</v>
      </c>
      <c r="K19" s="10">
        <v>100</v>
      </c>
      <c r="L19" s="11">
        <v>355575840</v>
      </c>
      <c r="M19" s="26">
        <v>84.08</v>
      </c>
      <c r="N19" s="11">
        <v>67331000</v>
      </c>
      <c r="O19" s="31">
        <v>15.92</v>
      </c>
    </row>
    <row r="20" spans="1:15">
      <c r="A20" s="53" t="s">
        <v>33</v>
      </c>
      <c r="B20" s="54"/>
      <c r="C20" s="12" t="s">
        <v>34</v>
      </c>
      <c r="D20" s="9">
        <v>30</v>
      </c>
      <c r="E20" s="10">
        <v>100</v>
      </c>
      <c r="F20" s="9">
        <v>23</v>
      </c>
      <c r="G20" s="26">
        <v>76.67</v>
      </c>
      <c r="H20" s="9">
        <v>7</v>
      </c>
      <c r="I20" s="40">
        <v>23.33</v>
      </c>
      <c r="J20" s="11">
        <v>45110000</v>
      </c>
      <c r="K20" s="10">
        <v>100</v>
      </c>
      <c r="L20" s="11">
        <v>37550000</v>
      </c>
      <c r="M20" s="26">
        <v>83.24</v>
      </c>
      <c r="N20" s="11">
        <v>7560000</v>
      </c>
      <c r="O20" s="31">
        <v>16.760000000000002</v>
      </c>
    </row>
    <row r="21" spans="1:15">
      <c r="A21" s="53" t="s">
        <v>35</v>
      </c>
      <c r="B21" s="54"/>
      <c r="C21" s="12" t="s">
        <v>36</v>
      </c>
      <c r="D21" s="9">
        <v>40</v>
      </c>
      <c r="E21" s="10">
        <v>100</v>
      </c>
      <c r="F21" s="9">
        <v>27</v>
      </c>
      <c r="G21" s="26">
        <v>67.5</v>
      </c>
      <c r="H21" s="9">
        <v>13</v>
      </c>
      <c r="I21" s="40">
        <v>32.5</v>
      </c>
      <c r="J21" s="11">
        <v>93701720</v>
      </c>
      <c r="K21" s="10">
        <v>100</v>
      </c>
      <c r="L21" s="11">
        <v>67201720</v>
      </c>
      <c r="M21" s="26">
        <v>71.72</v>
      </c>
      <c r="N21" s="11">
        <v>26500000</v>
      </c>
      <c r="O21" s="31">
        <v>28.28</v>
      </c>
    </row>
    <row r="22" spans="1:15">
      <c r="A22" s="53" t="s">
        <v>37</v>
      </c>
      <c r="B22" s="54"/>
      <c r="C22" s="12" t="s">
        <v>38</v>
      </c>
      <c r="D22" s="9">
        <v>26</v>
      </c>
      <c r="E22" s="10">
        <v>100</v>
      </c>
      <c r="F22" s="9">
        <v>16</v>
      </c>
      <c r="G22" s="26">
        <v>61.54</v>
      </c>
      <c r="H22" s="9">
        <v>10</v>
      </c>
      <c r="I22" s="40">
        <v>38.46</v>
      </c>
      <c r="J22" s="11">
        <v>90920000</v>
      </c>
      <c r="K22" s="10">
        <v>100</v>
      </c>
      <c r="L22" s="11">
        <v>74820000</v>
      </c>
      <c r="M22" s="26">
        <v>82.29</v>
      </c>
      <c r="N22" s="11">
        <v>16100000</v>
      </c>
      <c r="O22" s="31">
        <v>17.71</v>
      </c>
    </row>
    <row r="23" spans="1:15">
      <c r="A23" s="53" t="s">
        <v>39</v>
      </c>
      <c r="B23" s="54"/>
      <c r="C23" s="12" t="s">
        <v>40</v>
      </c>
      <c r="D23" s="9">
        <v>54</v>
      </c>
      <c r="E23" s="10">
        <v>100</v>
      </c>
      <c r="F23" s="9">
        <v>34</v>
      </c>
      <c r="G23" s="26">
        <v>62.96</v>
      </c>
      <c r="H23" s="9">
        <v>20</v>
      </c>
      <c r="I23" s="40">
        <v>37.04</v>
      </c>
      <c r="J23" s="11">
        <v>61500000</v>
      </c>
      <c r="K23" s="10">
        <v>100</v>
      </c>
      <c r="L23" s="11">
        <v>29250000</v>
      </c>
      <c r="M23" s="26">
        <v>47.56</v>
      </c>
      <c r="N23" s="11">
        <v>32250000</v>
      </c>
      <c r="O23" s="31">
        <v>52.44</v>
      </c>
    </row>
    <row r="24" spans="1:15">
      <c r="A24" s="53" t="s">
        <v>41</v>
      </c>
      <c r="B24" s="54"/>
      <c r="C24" s="12" t="s">
        <v>42</v>
      </c>
      <c r="D24" s="9">
        <v>10</v>
      </c>
      <c r="E24" s="10">
        <v>100</v>
      </c>
      <c r="F24" s="9">
        <v>7</v>
      </c>
      <c r="G24" s="26">
        <v>70</v>
      </c>
      <c r="H24" s="9">
        <v>3</v>
      </c>
      <c r="I24" s="40">
        <v>30</v>
      </c>
      <c r="J24" s="11">
        <v>24181000</v>
      </c>
      <c r="K24" s="10">
        <v>100</v>
      </c>
      <c r="L24" s="11">
        <v>14181000</v>
      </c>
      <c r="M24" s="26">
        <v>58.65</v>
      </c>
      <c r="N24" s="11">
        <v>10000000</v>
      </c>
      <c r="O24" s="31">
        <v>41.35</v>
      </c>
    </row>
    <row r="25" spans="1:15">
      <c r="A25" s="53" t="s">
        <v>43</v>
      </c>
      <c r="B25" s="54"/>
      <c r="C25" s="12" t="s">
        <v>44</v>
      </c>
      <c r="D25" s="9">
        <v>17</v>
      </c>
      <c r="E25" s="10">
        <v>100</v>
      </c>
      <c r="F25" s="9">
        <v>10</v>
      </c>
      <c r="G25" s="26">
        <v>58.82</v>
      </c>
      <c r="H25" s="9">
        <v>7</v>
      </c>
      <c r="I25" s="40">
        <v>41.18</v>
      </c>
      <c r="J25" s="11">
        <v>25700000</v>
      </c>
      <c r="K25" s="10">
        <v>100</v>
      </c>
      <c r="L25" s="11">
        <v>18600000</v>
      </c>
      <c r="M25" s="26">
        <v>72.37</v>
      </c>
      <c r="N25" s="11">
        <v>7100000</v>
      </c>
      <c r="O25" s="31">
        <v>27.63</v>
      </c>
    </row>
    <row r="26" spans="1:15">
      <c r="A26" s="53" t="s">
        <v>45</v>
      </c>
      <c r="B26" s="54"/>
      <c r="C26" s="12" t="s">
        <v>46</v>
      </c>
      <c r="D26" s="9">
        <v>8</v>
      </c>
      <c r="E26" s="10">
        <v>100</v>
      </c>
      <c r="F26" s="9">
        <v>6</v>
      </c>
      <c r="G26" s="26">
        <v>75</v>
      </c>
      <c r="H26" s="9">
        <v>2</v>
      </c>
      <c r="I26" s="40">
        <v>25</v>
      </c>
      <c r="J26" s="11">
        <v>58887580</v>
      </c>
      <c r="K26" s="10">
        <v>100</v>
      </c>
      <c r="L26" s="11">
        <v>38814870</v>
      </c>
      <c r="M26" s="26">
        <v>65.91</v>
      </c>
      <c r="N26" s="11">
        <v>20072710</v>
      </c>
      <c r="O26" s="31">
        <v>34.090000000000003</v>
      </c>
    </row>
    <row r="27" spans="1:15">
      <c r="A27" s="53" t="s">
        <v>47</v>
      </c>
      <c r="B27" s="54"/>
      <c r="C27" s="12" t="s">
        <v>48</v>
      </c>
      <c r="D27" s="9">
        <v>28</v>
      </c>
      <c r="E27" s="10">
        <v>100</v>
      </c>
      <c r="F27" s="9">
        <v>16</v>
      </c>
      <c r="G27" s="26">
        <v>57.14</v>
      </c>
      <c r="H27" s="9">
        <v>12</v>
      </c>
      <c r="I27" s="40">
        <v>42.86</v>
      </c>
      <c r="J27" s="11">
        <v>33900000</v>
      </c>
      <c r="K27" s="10">
        <v>100</v>
      </c>
      <c r="L27" s="11">
        <v>25400000</v>
      </c>
      <c r="M27" s="26">
        <v>74.930000000000007</v>
      </c>
      <c r="N27" s="11">
        <v>8500000</v>
      </c>
      <c r="O27" s="31">
        <v>25.07</v>
      </c>
    </row>
    <row r="28" spans="1:15">
      <c r="A28" s="53" t="s">
        <v>49</v>
      </c>
      <c r="B28" s="54"/>
      <c r="C28" s="12" t="s">
        <v>50</v>
      </c>
      <c r="D28" s="9">
        <v>53</v>
      </c>
      <c r="E28" s="10">
        <v>100</v>
      </c>
      <c r="F28" s="9">
        <v>35</v>
      </c>
      <c r="G28" s="26">
        <v>66.040000000000006</v>
      </c>
      <c r="H28" s="9">
        <v>18</v>
      </c>
      <c r="I28" s="40">
        <v>33.96</v>
      </c>
      <c r="J28" s="11">
        <v>132190760</v>
      </c>
      <c r="K28" s="10">
        <v>100</v>
      </c>
      <c r="L28" s="11">
        <v>97260760</v>
      </c>
      <c r="M28" s="26">
        <v>73.58</v>
      </c>
      <c r="N28" s="11">
        <v>34930000</v>
      </c>
      <c r="O28" s="31">
        <v>26.42</v>
      </c>
    </row>
    <row r="29" spans="1:15">
      <c r="A29" s="53" t="s">
        <v>51</v>
      </c>
      <c r="B29" s="54"/>
      <c r="C29" s="12" t="s">
        <v>52</v>
      </c>
      <c r="D29" s="9">
        <v>27</v>
      </c>
      <c r="E29" s="10">
        <v>100</v>
      </c>
      <c r="F29" s="9">
        <v>13</v>
      </c>
      <c r="G29" s="26">
        <v>48.15</v>
      </c>
      <c r="H29" s="9">
        <v>14</v>
      </c>
      <c r="I29" s="40">
        <v>51.85</v>
      </c>
      <c r="J29" s="11">
        <v>69120000</v>
      </c>
      <c r="K29" s="10">
        <v>100</v>
      </c>
      <c r="L29" s="11">
        <v>23900000</v>
      </c>
      <c r="M29" s="26">
        <v>34.58</v>
      </c>
      <c r="N29" s="11">
        <v>45220000</v>
      </c>
      <c r="O29" s="31">
        <v>65.42</v>
      </c>
    </row>
    <row r="30" spans="1:15">
      <c r="A30" s="46" t="s">
        <v>53</v>
      </c>
      <c r="B30" s="47"/>
      <c r="C30" s="12" t="s">
        <v>54</v>
      </c>
      <c r="D30" s="9">
        <v>4</v>
      </c>
      <c r="E30" s="10">
        <v>100</v>
      </c>
      <c r="F30" s="9">
        <v>3</v>
      </c>
      <c r="G30" s="26">
        <v>75</v>
      </c>
      <c r="H30" s="9">
        <v>1</v>
      </c>
      <c r="I30" s="40">
        <v>25</v>
      </c>
      <c r="J30" s="11">
        <v>16500000</v>
      </c>
      <c r="K30" s="10">
        <v>100</v>
      </c>
      <c r="L30" s="11">
        <v>15500000</v>
      </c>
      <c r="M30" s="26">
        <v>93.94</v>
      </c>
      <c r="N30" s="11">
        <v>1000000</v>
      </c>
      <c r="O30" s="31">
        <v>6.06</v>
      </c>
    </row>
    <row r="31" spans="1:15">
      <c r="A31" s="67" t="s">
        <v>55</v>
      </c>
      <c r="B31" s="68"/>
      <c r="C31" s="13" t="s">
        <v>56</v>
      </c>
      <c r="D31" s="9">
        <v>4</v>
      </c>
      <c r="E31" s="10">
        <v>100</v>
      </c>
      <c r="F31" s="9">
        <v>3</v>
      </c>
      <c r="G31" s="26">
        <v>75</v>
      </c>
      <c r="H31" s="9">
        <v>1</v>
      </c>
      <c r="I31" s="40">
        <v>25</v>
      </c>
      <c r="J31" s="11">
        <v>16500000</v>
      </c>
      <c r="K31" s="10">
        <v>100</v>
      </c>
      <c r="L31" s="11">
        <v>15500000</v>
      </c>
      <c r="M31" s="26">
        <v>93.94</v>
      </c>
      <c r="N31" s="9">
        <v>1000000</v>
      </c>
      <c r="O31" s="31">
        <v>6.06</v>
      </c>
    </row>
    <row r="32" spans="1:15" ht="17.25" thickBot="1">
      <c r="A32" s="69" t="s">
        <v>57</v>
      </c>
      <c r="B32" s="70"/>
      <c r="C32" s="32" t="s">
        <v>58</v>
      </c>
      <c r="D32" s="33">
        <v>0</v>
      </c>
      <c r="E32" s="34"/>
      <c r="F32" s="33">
        <v>0</v>
      </c>
      <c r="G32" s="35">
        <v>0</v>
      </c>
      <c r="H32" s="33">
        <v>0</v>
      </c>
      <c r="I32" s="42">
        <v>0</v>
      </c>
      <c r="J32" s="37"/>
      <c r="K32" s="34">
        <v>100</v>
      </c>
      <c r="L32" s="37">
        <v>0</v>
      </c>
      <c r="M32" s="35"/>
      <c r="N32" s="37">
        <v>0</v>
      </c>
      <c r="O32" s="38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H6:I6"/>
    <mergeCell ref="A10:B10"/>
    <mergeCell ref="A8:B8"/>
    <mergeCell ref="A9:B9"/>
    <mergeCell ref="D6:E6"/>
    <mergeCell ref="F6:G6"/>
  </mergeCells>
  <phoneticPr fontId="18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5B5A-4089-44F0-B45D-860B3AC6282D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7.9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3580</v>
      </c>
      <c r="E8" s="10">
        <f>G8+I8</f>
        <v>100</v>
      </c>
      <c r="F8" s="9">
        <f>F9+F30</f>
        <v>2348</v>
      </c>
      <c r="G8" s="26">
        <f t="shared" ref="G8:G32" si="0">F8/D8*100</f>
        <v>65.586592178770957</v>
      </c>
      <c r="H8" s="9">
        <f t="shared" ref="H8" si="1">H9+H30</f>
        <v>1232</v>
      </c>
      <c r="I8" s="26">
        <f>H8/D8*100</f>
        <v>34.41340782122905</v>
      </c>
      <c r="J8" s="11">
        <f>L8+N8</f>
        <v>10431120649</v>
      </c>
      <c r="K8" s="10">
        <f>M8+O8</f>
        <v>100</v>
      </c>
      <c r="L8" s="11">
        <f>L9+L30</f>
        <v>7600325711</v>
      </c>
      <c r="M8" s="26">
        <f t="shared" ref="M8:M32" si="2">L8/J8*100</f>
        <v>72.862024769396371</v>
      </c>
      <c r="N8" s="11">
        <f>N9+N30</f>
        <v>2830794938</v>
      </c>
      <c r="O8" s="26">
        <f>N8/J8*100</f>
        <v>27.137975230603622</v>
      </c>
    </row>
    <row r="9" spans="1:15">
      <c r="A9" s="47" t="s">
        <v>11</v>
      </c>
      <c r="B9" s="47"/>
      <c r="C9" s="12" t="s">
        <v>12</v>
      </c>
      <c r="D9" s="9">
        <f t="shared" ref="D9:E32" si="3">F9+H9</f>
        <v>3571</v>
      </c>
      <c r="E9" s="10">
        <f t="shared" si="3"/>
        <v>100</v>
      </c>
      <c r="F9" s="9">
        <f t="shared" ref="F9" si="4">SUM(F10:F29)</f>
        <v>2340</v>
      </c>
      <c r="G9" s="26">
        <f t="shared" si="0"/>
        <v>65.52786334360124</v>
      </c>
      <c r="H9" s="9">
        <f>SUM(H10:H29)</f>
        <v>1231</v>
      </c>
      <c r="I9" s="26">
        <f t="shared" ref="I9:I32" si="5">H9/D9*100</f>
        <v>34.472136656398767</v>
      </c>
      <c r="J9" s="11">
        <f t="shared" ref="J9:K32" si="6">L9+N9</f>
        <v>10416720649</v>
      </c>
      <c r="K9" s="10">
        <f t="shared" si="6"/>
        <v>100</v>
      </c>
      <c r="L9" s="11">
        <f>SUM(L10:L29)</f>
        <v>7586025711</v>
      </c>
      <c r="M9" s="26">
        <f t="shared" si="2"/>
        <v>72.825469421878509</v>
      </c>
      <c r="N9" s="11">
        <f>SUM(N10:N29)</f>
        <v>2830694938</v>
      </c>
      <c r="O9" s="26">
        <f t="shared" ref="O9:O32" si="7">N9/J9*100</f>
        <v>27.174530578121487</v>
      </c>
    </row>
    <row r="10" spans="1:15">
      <c r="A10" s="54" t="s">
        <v>13</v>
      </c>
      <c r="B10" s="54"/>
      <c r="C10" s="12" t="s">
        <v>14</v>
      </c>
      <c r="D10" s="9">
        <f t="shared" si="3"/>
        <v>676</v>
      </c>
      <c r="E10" s="10">
        <f t="shared" si="3"/>
        <v>100</v>
      </c>
      <c r="F10" s="9">
        <v>428</v>
      </c>
      <c r="G10" s="26">
        <f t="shared" si="0"/>
        <v>63.31360946745562</v>
      </c>
      <c r="H10" s="9">
        <v>248</v>
      </c>
      <c r="I10" s="26">
        <f t="shared" si="5"/>
        <v>36.68639053254438</v>
      </c>
      <c r="J10" s="11">
        <f t="shared" si="6"/>
        <v>1401723391</v>
      </c>
      <c r="K10" s="10">
        <f t="shared" si="6"/>
        <v>100.00000000000001</v>
      </c>
      <c r="L10" s="11">
        <v>1035360391</v>
      </c>
      <c r="M10" s="26">
        <f t="shared" si="2"/>
        <v>73.863388286712279</v>
      </c>
      <c r="N10" s="11">
        <v>366363000</v>
      </c>
      <c r="O10" s="26">
        <f t="shared" si="7"/>
        <v>26.136611713287731</v>
      </c>
    </row>
    <row r="11" spans="1:15">
      <c r="A11" s="54" t="s">
        <v>15</v>
      </c>
      <c r="B11" s="54"/>
      <c r="C11" s="12" t="s">
        <v>16</v>
      </c>
      <c r="D11" s="9">
        <f t="shared" si="3"/>
        <v>787</v>
      </c>
      <c r="E11" s="10">
        <f t="shared" si="3"/>
        <v>100</v>
      </c>
      <c r="F11" s="9">
        <v>525</v>
      </c>
      <c r="G11" s="26">
        <f t="shared" si="0"/>
        <v>66.709021601016516</v>
      </c>
      <c r="H11" s="9">
        <v>262</v>
      </c>
      <c r="I11" s="26">
        <f t="shared" si="5"/>
        <v>33.290978398983484</v>
      </c>
      <c r="J11" s="11">
        <f t="shared" si="6"/>
        <v>3056879867</v>
      </c>
      <c r="K11" s="10">
        <f t="shared" si="6"/>
        <v>100</v>
      </c>
      <c r="L11" s="11">
        <v>2561678327</v>
      </c>
      <c r="M11" s="26">
        <f t="shared" si="2"/>
        <v>83.800425219654201</v>
      </c>
      <c r="N11" s="11">
        <v>495201540</v>
      </c>
      <c r="O11" s="26">
        <f t="shared" si="7"/>
        <v>16.199574780345792</v>
      </c>
    </row>
    <row r="12" spans="1:15">
      <c r="A12" s="54" t="s">
        <v>17</v>
      </c>
      <c r="B12" s="54"/>
      <c r="C12" s="12" t="s">
        <v>18</v>
      </c>
      <c r="D12" s="9">
        <f t="shared" si="3"/>
        <v>312</v>
      </c>
      <c r="E12" s="10">
        <f t="shared" si="3"/>
        <v>100</v>
      </c>
      <c r="F12" s="9">
        <v>210</v>
      </c>
      <c r="G12" s="26">
        <f t="shared" si="0"/>
        <v>67.307692307692307</v>
      </c>
      <c r="H12" s="9">
        <v>102</v>
      </c>
      <c r="I12" s="26">
        <f t="shared" si="5"/>
        <v>32.692307692307693</v>
      </c>
      <c r="J12" s="11">
        <f t="shared" si="6"/>
        <v>1005548005</v>
      </c>
      <c r="K12" s="10">
        <f t="shared" si="6"/>
        <v>100</v>
      </c>
      <c r="L12" s="11">
        <v>865644005</v>
      </c>
      <c r="M12" s="26">
        <f t="shared" si="2"/>
        <v>86.08679055556378</v>
      </c>
      <c r="N12" s="11">
        <v>139904000</v>
      </c>
      <c r="O12" s="26">
        <f t="shared" si="7"/>
        <v>13.91320944443622</v>
      </c>
    </row>
    <row r="13" spans="1:15">
      <c r="A13" s="54" t="s">
        <v>19</v>
      </c>
      <c r="B13" s="54"/>
      <c r="C13" s="12" t="s">
        <v>20</v>
      </c>
      <c r="D13" s="9">
        <f t="shared" si="3"/>
        <v>583</v>
      </c>
      <c r="E13" s="10">
        <f t="shared" si="3"/>
        <v>100</v>
      </c>
      <c r="F13" s="9">
        <v>383</v>
      </c>
      <c r="G13" s="26">
        <f t="shared" si="0"/>
        <v>65.694682675814747</v>
      </c>
      <c r="H13" s="9">
        <v>200</v>
      </c>
      <c r="I13" s="26">
        <f t="shared" si="5"/>
        <v>34.305317324185246</v>
      </c>
      <c r="J13" s="11">
        <f t="shared" si="6"/>
        <v>1986099620</v>
      </c>
      <c r="K13" s="10">
        <f t="shared" si="6"/>
        <v>100</v>
      </c>
      <c r="L13" s="11">
        <v>1159746000</v>
      </c>
      <c r="M13" s="26">
        <f t="shared" si="2"/>
        <v>58.393143441616488</v>
      </c>
      <c r="N13" s="11">
        <v>826353620</v>
      </c>
      <c r="O13" s="26">
        <f t="shared" si="7"/>
        <v>41.606856558383512</v>
      </c>
    </row>
    <row r="14" spans="1:15">
      <c r="A14" s="54" t="s">
        <v>21</v>
      </c>
      <c r="B14" s="54"/>
      <c r="C14" s="12" t="s">
        <v>22</v>
      </c>
      <c r="D14" s="9">
        <f t="shared" si="3"/>
        <v>233</v>
      </c>
      <c r="E14" s="10">
        <f t="shared" si="3"/>
        <v>100</v>
      </c>
      <c r="F14" s="9">
        <v>157</v>
      </c>
      <c r="G14" s="26">
        <f t="shared" si="0"/>
        <v>67.381974248927037</v>
      </c>
      <c r="H14" s="9">
        <v>76</v>
      </c>
      <c r="I14" s="26">
        <f t="shared" si="5"/>
        <v>32.618025751072963</v>
      </c>
      <c r="J14" s="11">
        <f t="shared" si="6"/>
        <v>478427100</v>
      </c>
      <c r="K14" s="10">
        <f t="shared" si="6"/>
        <v>100</v>
      </c>
      <c r="L14" s="11">
        <v>322531100</v>
      </c>
      <c r="M14" s="26">
        <f t="shared" si="2"/>
        <v>67.414889332146942</v>
      </c>
      <c r="N14" s="11">
        <v>155896000</v>
      </c>
      <c r="O14" s="26">
        <f t="shared" si="7"/>
        <v>32.585110667853058</v>
      </c>
    </row>
    <row r="15" spans="1:15">
      <c r="A15" s="47" t="s">
        <v>23</v>
      </c>
      <c r="B15" s="47"/>
      <c r="C15" s="12" t="s">
        <v>24</v>
      </c>
      <c r="D15" s="9">
        <f t="shared" si="3"/>
        <v>366</v>
      </c>
      <c r="E15" s="10">
        <f t="shared" si="3"/>
        <v>100</v>
      </c>
      <c r="F15" s="9">
        <v>237</v>
      </c>
      <c r="G15" s="26">
        <f t="shared" si="0"/>
        <v>64.754098360655746</v>
      </c>
      <c r="H15" s="9">
        <v>129</v>
      </c>
      <c r="I15" s="26">
        <f t="shared" si="5"/>
        <v>35.245901639344261</v>
      </c>
      <c r="J15" s="11">
        <f t="shared" si="6"/>
        <v>873890500</v>
      </c>
      <c r="K15" s="10">
        <f t="shared" si="6"/>
        <v>100</v>
      </c>
      <c r="L15" s="11">
        <v>650337500</v>
      </c>
      <c r="M15" s="26">
        <f t="shared" si="2"/>
        <v>74.418648560660628</v>
      </c>
      <c r="N15" s="11">
        <v>223553000</v>
      </c>
      <c r="O15" s="26">
        <f t="shared" si="7"/>
        <v>25.581351439339368</v>
      </c>
    </row>
    <row r="16" spans="1:15">
      <c r="A16" s="54" t="s">
        <v>25</v>
      </c>
      <c r="B16" s="54"/>
      <c r="C16" s="12" t="s">
        <v>26</v>
      </c>
      <c r="D16" s="9">
        <f t="shared" si="3"/>
        <v>42</v>
      </c>
      <c r="E16" s="10">
        <f t="shared" si="3"/>
        <v>100</v>
      </c>
      <c r="F16" s="9">
        <v>33</v>
      </c>
      <c r="G16" s="26">
        <f t="shared" si="0"/>
        <v>78.571428571428569</v>
      </c>
      <c r="H16" s="9">
        <v>9</v>
      </c>
      <c r="I16" s="26">
        <f t="shared" si="5"/>
        <v>21.428571428571427</v>
      </c>
      <c r="J16" s="11">
        <f t="shared" si="6"/>
        <v>128520000</v>
      </c>
      <c r="K16" s="10">
        <f t="shared" si="6"/>
        <v>100</v>
      </c>
      <c r="L16" s="11">
        <v>111920000</v>
      </c>
      <c r="M16" s="26">
        <f t="shared" si="2"/>
        <v>87.083722377840019</v>
      </c>
      <c r="N16" s="11">
        <v>16600000</v>
      </c>
      <c r="O16" s="26">
        <f t="shared" si="7"/>
        <v>12.916277622159974</v>
      </c>
    </row>
    <row r="17" spans="1:15">
      <c r="A17" s="54" t="s">
        <v>27</v>
      </c>
      <c r="B17" s="54"/>
      <c r="C17" s="12" t="s">
        <v>28</v>
      </c>
      <c r="D17" s="9">
        <f t="shared" si="3"/>
        <v>84</v>
      </c>
      <c r="E17" s="10">
        <f t="shared" si="3"/>
        <v>100</v>
      </c>
      <c r="F17" s="9">
        <v>53</v>
      </c>
      <c r="G17" s="26">
        <f t="shared" si="0"/>
        <v>63.095238095238095</v>
      </c>
      <c r="H17" s="9">
        <v>31</v>
      </c>
      <c r="I17" s="26">
        <f t="shared" si="5"/>
        <v>36.904761904761905</v>
      </c>
      <c r="J17" s="11">
        <f t="shared" si="6"/>
        <v>176850388</v>
      </c>
      <c r="K17" s="10">
        <f t="shared" si="6"/>
        <v>100</v>
      </c>
      <c r="L17" s="11">
        <v>103410388</v>
      </c>
      <c r="M17" s="26">
        <f t="shared" si="2"/>
        <v>58.473373550076687</v>
      </c>
      <c r="N17" s="11">
        <v>73440000</v>
      </c>
      <c r="O17" s="26">
        <f t="shared" si="7"/>
        <v>41.526626449923313</v>
      </c>
    </row>
    <row r="18" spans="1:15">
      <c r="A18" s="54" t="s">
        <v>29</v>
      </c>
      <c r="B18" s="54"/>
      <c r="C18" s="12" t="s">
        <v>30</v>
      </c>
      <c r="D18" s="9">
        <f t="shared" si="3"/>
        <v>43</v>
      </c>
      <c r="E18" s="10">
        <f t="shared" si="3"/>
        <v>100</v>
      </c>
      <c r="F18" s="9">
        <v>25</v>
      </c>
      <c r="G18" s="26">
        <f t="shared" si="0"/>
        <v>58.139534883720934</v>
      </c>
      <c r="H18" s="9">
        <v>18</v>
      </c>
      <c r="I18" s="26">
        <f t="shared" si="5"/>
        <v>41.860465116279073</v>
      </c>
      <c r="J18" s="11">
        <f t="shared" si="6"/>
        <v>120300000</v>
      </c>
      <c r="K18" s="10">
        <f t="shared" si="6"/>
        <v>100.00000000000001</v>
      </c>
      <c r="L18" s="11">
        <v>38800000</v>
      </c>
      <c r="M18" s="26">
        <f t="shared" si="2"/>
        <v>32.252701579384876</v>
      </c>
      <c r="N18" s="11">
        <v>81500000</v>
      </c>
      <c r="O18" s="26">
        <f t="shared" si="7"/>
        <v>67.747298420615138</v>
      </c>
    </row>
    <row r="19" spans="1:15">
      <c r="A19" s="54" t="s">
        <v>31</v>
      </c>
      <c r="B19" s="54"/>
      <c r="C19" s="12" t="s">
        <v>32</v>
      </c>
      <c r="D19" s="9">
        <f t="shared" si="3"/>
        <v>112</v>
      </c>
      <c r="E19" s="10">
        <f t="shared" si="3"/>
        <v>100</v>
      </c>
      <c r="F19" s="9">
        <v>73</v>
      </c>
      <c r="G19" s="26">
        <f t="shared" si="0"/>
        <v>65.178571428571431</v>
      </c>
      <c r="H19" s="9">
        <v>39</v>
      </c>
      <c r="I19" s="26">
        <f t="shared" si="5"/>
        <v>34.821428571428569</v>
      </c>
      <c r="J19" s="11">
        <f t="shared" si="6"/>
        <v>307070000</v>
      </c>
      <c r="K19" s="10">
        <f t="shared" si="6"/>
        <v>100</v>
      </c>
      <c r="L19" s="11">
        <v>205420000</v>
      </c>
      <c r="M19" s="26">
        <f t="shared" si="2"/>
        <v>66.896798775523493</v>
      </c>
      <c r="N19" s="11">
        <v>101650000</v>
      </c>
      <c r="O19" s="26">
        <f t="shared" si="7"/>
        <v>33.1032012244765</v>
      </c>
    </row>
    <row r="20" spans="1:15">
      <c r="A20" s="54" t="s">
        <v>33</v>
      </c>
      <c r="B20" s="54"/>
      <c r="C20" s="12" t="s">
        <v>34</v>
      </c>
      <c r="D20" s="9">
        <f t="shared" si="3"/>
        <v>23</v>
      </c>
      <c r="E20" s="10">
        <f t="shared" si="3"/>
        <v>100</v>
      </c>
      <c r="F20" s="9">
        <v>14</v>
      </c>
      <c r="G20" s="26">
        <f t="shared" si="0"/>
        <v>60.869565217391312</v>
      </c>
      <c r="H20" s="9">
        <v>9</v>
      </c>
      <c r="I20" s="26">
        <f t="shared" si="5"/>
        <v>39.130434782608695</v>
      </c>
      <c r="J20" s="11">
        <f t="shared" si="6"/>
        <v>52210000</v>
      </c>
      <c r="K20" s="10">
        <f t="shared" si="6"/>
        <v>100</v>
      </c>
      <c r="L20" s="11">
        <v>17520000</v>
      </c>
      <c r="M20" s="26">
        <f t="shared" si="2"/>
        <v>33.556789886994828</v>
      </c>
      <c r="N20" s="11">
        <v>34690000</v>
      </c>
      <c r="O20" s="26">
        <f t="shared" si="7"/>
        <v>66.443210113005165</v>
      </c>
    </row>
    <row r="21" spans="1:15">
      <c r="A21" s="54" t="s">
        <v>35</v>
      </c>
      <c r="B21" s="54"/>
      <c r="C21" s="12" t="s">
        <v>36</v>
      </c>
      <c r="D21" s="9">
        <f t="shared" si="3"/>
        <v>45</v>
      </c>
      <c r="E21" s="10">
        <f t="shared" si="3"/>
        <v>100</v>
      </c>
      <c r="F21" s="9">
        <v>31</v>
      </c>
      <c r="G21" s="26">
        <f t="shared" si="0"/>
        <v>68.888888888888886</v>
      </c>
      <c r="H21" s="9">
        <v>14</v>
      </c>
      <c r="I21" s="26">
        <f t="shared" si="5"/>
        <v>31.111111111111111</v>
      </c>
      <c r="J21" s="11">
        <f t="shared" si="6"/>
        <v>121140000</v>
      </c>
      <c r="K21" s="10">
        <f t="shared" si="6"/>
        <v>99.999999999999986</v>
      </c>
      <c r="L21" s="11">
        <v>81120000</v>
      </c>
      <c r="M21" s="26">
        <f t="shared" si="2"/>
        <v>66.96384348687468</v>
      </c>
      <c r="N21" s="11">
        <v>40020000</v>
      </c>
      <c r="O21" s="26">
        <f t="shared" si="7"/>
        <v>33.036156513125306</v>
      </c>
    </row>
    <row r="22" spans="1:15">
      <c r="A22" s="54" t="s">
        <v>37</v>
      </c>
      <c r="B22" s="54"/>
      <c r="C22" s="12" t="s">
        <v>38</v>
      </c>
      <c r="D22" s="9">
        <f t="shared" si="3"/>
        <v>30</v>
      </c>
      <c r="E22" s="10">
        <f t="shared" si="3"/>
        <v>100</v>
      </c>
      <c r="F22" s="9">
        <v>19</v>
      </c>
      <c r="G22" s="26">
        <f t="shared" si="0"/>
        <v>63.333333333333329</v>
      </c>
      <c r="H22" s="9">
        <v>11</v>
      </c>
      <c r="I22" s="26">
        <f t="shared" si="5"/>
        <v>36.666666666666664</v>
      </c>
      <c r="J22" s="11">
        <f t="shared" si="6"/>
        <v>55968000</v>
      </c>
      <c r="K22" s="10">
        <f t="shared" si="6"/>
        <v>100</v>
      </c>
      <c r="L22" s="11">
        <v>19768000</v>
      </c>
      <c r="M22" s="26">
        <f t="shared" si="2"/>
        <v>35.320182961692396</v>
      </c>
      <c r="N22" s="11">
        <v>36200000</v>
      </c>
      <c r="O22" s="26">
        <f t="shared" si="7"/>
        <v>64.679817038307604</v>
      </c>
    </row>
    <row r="23" spans="1:15">
      <c r="A23" s="54" t="s">
        <v>39</v>
      </c>
      <c r="B23" s="54"/>
      <c r="C23" s="12" t="s">
        <v>40</v>
      </c>
      <c r="D23" s="9">
        <f t="shared" si="3"/>
        <v>48</v>
      </c>
      <c r="E23" s="10">
        <f t="shared" si="3"/>
        <v>100</v>
      </c>
      <c r="F23" s="9">
        <v>29</v>
      </c>
      <c r="G23" s="26">
        <f t="shared" si="0"/>
        <v>60.416666666666664</v>
      </c>
      <c r="H23" s="9">
        <v>19</v>
      </c>
      <c r="I23" s="26">
        <f t="shared" si="5"/>
        <v>39.583333333333329</v>
      </c>
      <c r="J23" s="11">
        <f t="shared" si="6"/>
        <v>109623000</v>
      </c>
      <c r="K23" s="10">
        <f t="shared" si="6"/>
        <v>100</v>
      </c>
      <c r="L23" s="11">
        <v>75820000</v>
      </c>
      <c r="M23" s="26">
        <f t="shared" si="2"/>
        <v>69.164317707050529</v>
      </c>
      <c r="N23" s="11">
        <v>33803000</v>
      </c>
      <c r="O23" s="26">
        <f t="shared" si="7"/>
        <v>30.835682292949475</v>
      </c>
    </row>
    <row r="24" spans="1:15">
      <c r="A24" s="54" t="s">
        <v>41</v>
      </c>
      <c r="B24" s="54"/>
      <c r="C24" s="12" t="s">
        <v>42</v>
      </c>
      <c r="D24" s="9">
        <f t="shared" si="3"/>
        <v>13</v>
      </c>
      <c r="E24" s="10">
        <f t="shared" si="3"/>
        <v>100</v>
      </c>
      <c r="F24" s="9">
        <v>8</v>
      </c>
      <c r="G24" s="26">
        <f t="shared" si="0"/>
        <v>61.53846153846154</v>
      </c>
      <c r="H24" s="9">
        <v>5</v>
      </c>
      <c r="I24" s="26">
        <f t="shared" si="5"/>
        <v>38.461538461538467</v>
      </c>
      <c r="J24" s="11">
        <f t="shared" si="6"/>
        <v>32040000</v>
      </c>
      <c r="K24" s="10">
        <f t="shared" si="6"/>
        <v>100</v>
      </c>
      <c r="L24" s="11">
        <v>19500000</v>
      </c>
      <c r="M24" s="26">
        <f t="shared" si="2"/>
        <v>60.861423220973791</v>
      </c>
      <c r="N24" s="11">
        <v>12540000</v>
      </c>
      <c r="O24" s="26">
        <f t="shared" si="7"/>
        <v>39.138576779026216</v>
      </c>
    </row>
    <row r="25" spans="1:15">
      <c r="A25" s="54" t="s">
        <v>43</v>
      </c>
      <c r="B25" s="54"/>
      <c r="C25" s="12" t="s">
        <v>44</v>
      </c>
      <c r="D25" s="9">
        <f t="shared" si="3"/>
        <v>25</v>
      </c>
      <c r="E25" s="10">
        <f t="shared" si="3"/>
        <v>100</v>
      </c>
      <c r="F25" s="9">
        <v>16</v>
      </c>
      <c r="G25" s="26">
        <f t="shared" si="0"/>
        <v>64</v>
      </c>
      <c r="H25" s="9">
        <v>9</v>
      </c>
      <c r="I25" s="26">
        <f t="shared" si="5"/>
        <v>36</v>
      </c>
      <c r="J25" s="11">
        <f t="shared" si="6"/>
        <v>69725000</v>
      </c>
      <c r="K25" s="10">
        <f t="shared" si="6"/>
        <v>100.00000000000001</v>
      </c>
      <c r="L25" s="11">
        <v>49420000</v>
      </c>
      <c r="M25" s="26">
        <f t="shared" si="2"/>
        <v>70.878451057726792</v>
      </c>
      <c r="N25" s="11">
        <v>20305000</v>
      </c>
      <c r="O25" s="26">
        <f t="shared" si="7"/>
        <v>29.121548942273218</v>
      </c>
    </row>
    <row r="26" spans="1:15">
      <c r="A26" s="54" t="s">
        <v>45</v>
      </c>
      <c r="B26" s="54"/>
      <c r="C26" s="12" t="s">
        <v>46</v>
      </c>
      <c r="D26" s="9">
        <f t="shared" si="3"/>
        <v>11</v>
      </c>
      <c r="E26" s="10">
        <f t="shared" si="3"/>
        <v>100.00000000000001</v>
      </c>
      <c r="F26" s="9">
        <v>9</v>
      </c>
      <c r="G26" s="26">
        <f t="shared" si="0"/>
        <v>81.818181818181827</v>
      </c>
      <c r="H26" s="9">
        <v>2</v>
      </c>
      <c r="I26" s="26">
        <f t="shared" si="5"/>
        <v>18.181818181818183</v>
      </c>
      <c r="J26" s="11">
        <f t="shared" si="6"/>
        <v>29050000</v>
      </c>
      <c r="K26" s="10">
        <f t="shared" si="6"/>
        <v>100</v>
      </c>
      <c r="L26" s="11">
        <v>27950000</v>
      </c>
      <c r="M26" s="26">
        <f t="shared" si="2"/>
        <v>96.213425129087781</v>
      </c>
      <c r="N26" s="11">
        <v>1100000</v>
      </c>
      <c r="O26" s="26">
        <f t="shared" si="7"/>
        <v>3.7865748709122204</v>
      </c>
    </row>
    <row r="27" spans="1:15">
      <c r="A27" s="54" t="s">
        <v>47</v>
      </c>
      <c r="B27" s="54"/>
      <c r="C27" s="12" t="s">
        <v>48</v>
      </c>
      <c r="D27" s="9">
        <f t="shared" si="3"/>
        <v>35</v>
      </c>
      <c r="E27" s="10">
        <f t="shared" si="3"/>
        <v>100</v>
      </c>
      <c r="F27" s="9">
        <v>22</v>
      </c>
      <c r="G27" s="26">
        <f t="shared" si="0"/>
        <v>62.857142857142854</v>
      </c>
      <c r="H27" s="9">
        <v>13</v>
      </c>
      <c r="I27" s="26">
        <f t="shared" si="5"/>
        <v>37.142857142857146</v>
      </c>
      <c r="J27" s="11">
        <f t="shared" si="6"/>
        <v>107100000</v>
      </c>
      <c r="K27" s="10">
        <f t="shared" si="6"/>
        <v>100</v>
      </c>
      <c r="L27" s="11">
        <v>34050000</v>
      </c>
      <c r="M27" s="26">
        <f t="shared" si="2"/>
        <v>31.792717086834731</v>
      </c>
      <c r="N27" s="11">
        <v>73050000</v>
      </c>
      <c r="O27" s="26">
        <f t="shared" si="7"/>
        <v>68.207282913165272</v>
      </c>
    </row>
    <row r="28" spans="1:15">
      <c r="A28" s="54" t="s">
        <v>49</v>
      </c>
      <c r="B28" s="54"/>
      <c r="C28" s="12" t="s">
        <v>50</v>
      </c>
      <c r="D28" s="9">
        <f t="shared" si="3"/>
        <v>69</v>
      </c>
      <c r="E28" s="10">
        <f t="shared" si="3"/>
        <v>100</v>
      </c>
      <c r="F28" s="9">
        <v>43</v>
      </c>
      <c r="G28" s="26">
        <f t="shared" si="0"/>
        <v>62.318840579710141</v>
      </c>
      <c r="H28" s="9">
        <v>26</v>
      </c>
      <c r="I28" s="26">
        <f t="shared" si="5"/>
        <v>37.681159420289859</v>
      </c>
      <c r="J28" s="11">
        <f t="shared" si="6"/>
        <v>233710000</v>
      </c>
      <c r="K28" s="10">
        <f t="shared" si="6"/>
        <v>100</v>
      </c>
      <c r="L28" s="11">
        <v>161760000</v>
      </c>
      <c r="M28" s="26">
        <f t="shared" si="2"/>
        <v>69.213983141500151</v>
      </c>
      <c r="N28" s="11">
        <v>71950000</v>
      </c>
      <c r="O28" s="26">
        <f t="shared" si="7"/>
        <v>30.786016858499849</v>
      </c>
    </row>
    <row r="29" spans="1:15">
      <c r="A29" s="54" t="s">
        <v>51</v>
      </c>
      <c r="B29" s="54"/>
      <c r="C29" s="12" t="s">
        <v>52</v>
      </c>
      <c r="D29" s="9">
        <f t="shared" si="3"/>
        <v>34</v>
      </c>
      <c r="E29" s="10">
        <f t="shared" si="3"/>
        <v>100</v>
      </c>
      <c r="F29" s="9">
        <v>25</v>
      </c>
      <c r="G29" s="26">
        <f t="shared" si="0"/>
        <v>73.529411764705884</v>
      </c>
      <c r="H29" s="9">
        <v>9</v>
      </c>
      <c r="I29" s="26">
        <f t="shared" si="5"/>
        <v>26.47058823529412</v>
      </c>
      <c r="J29" s="11">
        <f t="shared" si="6"/>
        <v>70845778</v>
      </c>
      <c r="K29" s="10">
        <f t="shared" si="6"/>
        <v>100</v>
      </c>
      <c r="L29" s="11">
        <v>44270000</v>
      </c>
      <c r="M29" s="26">
        <f t="shared" si="2"/>
        <v>62.487845076667803</v>
      </c>
      <c r="N29" s="11">
        <v>26575778</v>
      </c>
      <c r="O29" s="26">
        <f t="shared" si="7"/>
        <v>37.512154923332197</v>
      </c>
    </row>
    <row r="30" spans="1:15">
      <c r="A30" s="47" t="s">
        <v>53</v>
      </c>
      <c r="B30" s="47"/>
      <c r="C30" s="12" t="s">
        <v>54</v>
      </c>
      <c r="D30" s="9">
        <f t="shared" si="3"/>
        <v>9</v>
      </c>
      <c r="E30" s="10">
        <f t="shared" si="3"/>
        <v>100</v>
      </c>
      <c r="F30" s="9">
        <f>F31+F32</f>
        <v>8</v>
      </c>
      <c r="G30" s="26">
        <f t="shared" si="0"/>
        <v>88.888888888888886</v>
      </c>
      <c r="H30" s="9">
        <f>H31+H32</f>
        <v>1</v>
      </c>
      <c r="I30" s="26">
        <f t="shared" si="5"/>
        <v>11.111111111111111</v>
      </c>
      <c r="J30" s="11">
        <f t="shared" si="6"/>
        <v>14400000</v>
      </c>
      <c r="K30" s="10">
        <f t="shared" si="6"/>
        <v>100</v>
      </c>
      <c r="L30" s="11">
        <f>L31+L32</f>
        <v>14300000</v>
      </c>
      <c r="M30" s="26">
        <f t="shared" si="2"/>
        <v>99.305555555555557</v>
      </c>
      <c r="N30" s="11">
        <f>N31+N32</f>
        <v>100000</v>
      </c>
      <c r="O30" s="26">
        <f t="shared" si="7"/>
        <v>0.69444444444444442</v>
      </c>
    </row>
    <row r="31" spans="1:15">
      <c r="A31" s="68" t="s">
        <v>55</v>
      </c>
      <c r="B31" s="68"/>
      <c r="C31" s="13" t="s">
        <v>56</v>
      </c>
      <c r="D31" s="9">
        <f t="shared" si="3"/>
        <v>6</v>
      </c>
      <c r="E31" s="10">
        <f t="shared" si="3"/>
        <v>100</v>
      </c>
      <c r="F31" s="9">
        <v>5</v>
      </c>
      <c r="G31" s="26">
        <f t="shared" si="0"/>
        <v>83.333333333333343</v>
      </c>
      <c r="H31" s="9">
        <v>1</v>
      </c>
      <c r="I31" s="26">
        <f t="shared" si="5"/>
        <v>16.666666666666664</v>
      </c>
      <c r="J31" s="11">
        <f t="shared" si="6"/>
        <v>9800000</v>
      </c>
      <c r="K31" s="10">
        <f t="shared" si="6"/>
        <v>100</v>
      </c>
      <c r="L31" s="11">
        <v>9700000</v>
      </c>
      <c r="M31" s="26">
        <f t="shared" si="2"/>
        <v>98.979591836734699</v>
      </c>
      <c r="N31" s="9">
        <v>100000</v>
      </c>
      <c r="O31" s="26">
        <f t="shared" si="7"/>
        <v>1.0204081632653061</v>
      </c>
    </row>
    <row r="32" spans="1:15">
      <c r="A32" s="75" t="s">
        <v>57</v>
      </c>
      <c r="B32" s="75"/>
      <c r="C32" s="14" t="s">
        <v>58</v>
      </c>
      <c r="D32" s="9">
        <f t="shared" si="3"/>
        <v>3</v>
      </c>
      <c r="E32" s="10">
        <f t="shared" si="3"/>
        <v>100</v>
      </c>
      <c r="F32" s="9">
        <v>3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4600000</v>
      </c>
      <c r="K32" s="10">
        <f t="shared" si="6"/>
        <v>100</v>
      </c>
      <c r="L32" s="11">
        <v>4600000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68BDE-E79F-4CB8-982E-722B838E55B1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8.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4086</v>
      </c>
      <c r="E8" s="10">
        <f>G8+I8</f>
        <v>100</v>
      </c>
      <c r="F8" s="9">
        <f>F9+F30</f>
        <v>2732</v>
      </c>
      <c r="G8" s="26">
        <f t="shared" ref="G8:G31" si="0">F8/D8*100</f>
        <v>66.862457170827213</v>
      </c>
      <c r="H8" s="9">
        <f t="shared" ref="H8" si="1">H9+H30</f>
        <v>1354</v>
      </c>
      <c r="I8" s="26">
        <f>H8/D8*100</f>
        <v>33.137542829172787</v>
      </c>
      <c r="J8" s="11">
        <f>L8+N8</f>
        <v>22958606516</v>
      </c>
      <c r="K8" s="10">
        <f>M8+O8</f>
        <v>99.999999999999986</v>
      </c>
      <c r="L8" s="11">
        <f>L9+L30</f>
        <v>20053471711</v>
      </c>
      <c r="M8" s="26">
        <f t="shared" ref="M8:M31" si="2">L8/J8*100</f>
        <v>87.346205864125963</v>
      </c>
      <c r="N8" s="11">
        <f>N9+N30</f>
        <v>2905134805</v>
      </c>
      <c r="O8" s="26">
        <f>N8/J8*100</f>
        <v>12.653794135874024</v>
      </c>
    </row>
    <row r="9" spans="1:15">
      <c r="A9" s="47" t="s">
        <v>11</v>
      </c>
      <c r="B9" s="47"/>
      <c r="C9" s="12" t="s">
        <v>12</v>
      </c>
      <c r="D9" s="9">
        <f t="shared" ref="D9:E31" si="3">F9+H9</f>
        <v>4076</v>
      </c>
      <c r="E9" s="10">
        <f t="shared" si="3"/>
        <v>100</v>
      </c>
      <c r="F9" s="9">
        <f t="shared" ref="F9" si="4">SUM(F10:F29)</f>
        <v>2726</v>
      </c>
      <c r="G9" s="26">
        <f t="shared" si="0"/>
        <v>66.879293424926402</v>
      </c>
      <c r="H9" s="9">
        <f>SUM(H10:H29)</f>
        <v>1350</v>
      </c>
      <c r="I9" s="26">
        <f t="shared" ref="I9:I31" si="5">H9/D9*100</f>
        <v>33.120706575073598</v>
      </c>
      <c r="J9" s="11">
        <f t="shared" ref="J9:K31" si="6">L9+N9</f>
        <v>22941206516</v>
      </c>
      <c r="K9" s="10">
        <f t="shared" si="6"/>
        <v>100</v>
      </c>
      <c r="L9" s="11">
        <f>SUM(L10:L29)</f>
        <v>20042371711</v>
      </c>
      <c r="M9" s="26">
        <f t="shared" si="2"/>
        <v>87.364069963023738</v>
      </c>
      <c r="N9" s="11">
        <f>SUM(N10:N29)</f>
        <v>2898834805</v>
      </c>
      <c r="O9" s="26">
        <f t="shared" ref="O9:O31" si="7">N9/J9*100</f>
        <v>12.635930036976264</v>
      </c>
    </row>
    <row r="10" spans="1:15">
      <c r="A10" s="54" t="s">
        <v>13</v>
      </c>
      <c r="B10" s="54"/>
      <c r="C10" s="12" t="s">
        <v>14</v>
      </c>
      <c r="D10" s="9">
        <f t="shared" si="3"/>
        <v>727</v>
      </c>
      <c r="E10" s="10">
        <f t="shared" si="3"/>
        <v>100</v>
      </c>
      <c r="F10" s="9">
        <v>475</v>
      </c>
      <c r="G10" s="26">
        <f t="shared" si="0"/>
        <v>65.337001375515811</v>
      </c>
      <c r="H10" s="9">
        <v>252</v>
      </c>
      <c r="I10" s="26">
        <f t="shared" si="5"/>
        <v>34.662998624484182</v>
      </c>
      <c r="J10" s="11">
        <f t="shared" si="6"/>
        <v>1988132792</v>
      </c>
      <c r="K10" s="10">
        <f t="shared" si="6"/>
        <v>100</v>
      </c>
      <c r="L10" s="11">
        <v>1565531987</v>
      </c>
      <c r="M10" s="26">
        <f t="shared" si="2"/>
        <v>78.743834078865689</v>
      </c>
      <c r="N10" s="11">
        <v>422600805</v>
      </c>
      <c r="O10" s="26">
        <f t="shared" si="7"/>
        <v>21.256165921134308</v>
      </c>
    </row>
    <row r="11" spans="1:15">
      <c r="A11" s="54" t="s">
        <v>15</v>
      </c>
      <c r="B11" s="54"/>
      <c r="C11" s="12" t="s">
        <v>16</v>
      </c>
      <c r="D11" s="9">
        <f t="shared" si="3"/>
        <v>1040</v>
      </c>
      <c r="E11" s="10">
        <f t="shared" si="3"/>
        <v>100</v>
      </c>
      <c r="F11" s="9">
        <v>719</v>
      </c>
      <c r="G11" s="26">
        <f t="shared" si="0"/>
        <v>69.134615384615387</v>
      </c>
      <c r="H11" s="9">
        <v>321</v>
      </c>
      <c r="I11" s="26">
        <f t="shared" si="5"/>
        <v>30.865384615384617</v>
      </c>
      <c r="J11" s="11">
        <f t="shared" si="6"/>
        <v>14252780300</v>
      </c>
      <c r="K11" s="10">
        <f t="shared" si="6"/>
        <v>99.999999999999986</v>
      </c>
      <c r="L11" s="11">
        <v>13433813358</v>
      </c>
      <c r="M11" s="26">
        <f t="shared" si="2"/>
        <v>94.253984662908181</v>
      </c>
      <c r="N11" s="11">
        <v>818966942</v>
      </c>
      <c r="O11" s="26">
        <f t="shared" si="7"/>
        <v>5.7460153370918094</v>
      </c>
    </row>
    <row r="12" spans="1:15">
      <c r="A12" s="54" t="s">
        <v>17</v>
      </c>
      <c r="B12" s="54"/>
      <c r="C12" s="12" t="s">
        <v>18</v>
      </c>
      <c r="D12" s="9">
        <f t="shared" si="3"/>
        <v>334</v>
      </c>
      <c r="E12" s="10">
        <f t="shared" si="3"/>
        <v>100</v>
      </c>
      <c r="F12" s="9">
        <v>215</v>
      </c>
      <c r="G12" s="26">
        <f t="shared" si="0"/>
        <v>64.371257485029943</v>
      </c>
      <c r="H12" s="9">
        <v>119</v>
      </c>
      <c r="I12" s="26">
        <f t="shared" si="5"/>
        <v>35.628742514970057</v>
      </c>
      <c r="J12" s="11">
        <f t="shared" si="6"/>
        <v>783544000</v>
      </c>
      <c r="K12" s="10">
        <f t="shared" si="6"/>
        <v>100</v>
      </c>
      <c r="L12" s="11">
        <v>556719000</v>
      </c>
      <c r="M12" s="26">
        <f t="shared" si="2"/>
        <v>71.05140234626262</v>
      </c>
      <c r="N12" s="11">
        <v>226825000</v>
      </c>
      <c r="O12" s="26">
        <f t="shared" si="7"/>
        <v>28.94859765373738</v>
      </c>
    </row>
    <row r="13" spans="1:15">
      <c r="A13" s="54" t="s">
        <v>19</v>
      </c>
      <c r="B13" s="54"/>
      <c r="C13" s="12" t="s">
        <v>20</v>
      </c>
      <c r="D13" s="9">
        <f t="shared" si="3"/>
        <v>731</v>
      </c>
      <c r="E13" s="10">
        <f t="shared" si="3"/>
        <v>100</v>
      </c>
      <c r="F13" s="9">
        <v>492</v>
      </c>
      <c r="G13" s="26">
        <f t="shared" si="0"/>
        <v>67.305061559507521</v>
      </c>
      <c r="H13" s="9">
        <v>239</v>
      </c>
      <c r="I13" s="26">
        <f t="shared" si="5"/>
        <v>32.694938440492479</v>
      </c>
      <c r="J13" s="11">
        <f t="shared" si="6"/>
        <v>2084757802</v>
      </c>
      <c r="K13" s="10">
        <f t="shared" si="6"/>
        <v>100</v>
      </c>
      <c r="L13" s="11">
        <v>1486902832</v>
      </c>
      <c r="M13" s="26">
        <f t="shared" si="2"/>
        <v>71.32256948857794</v>
      </c>
      <c r="N13" s="11">
        <v>597854970</v>
      </c>
      <c r="O13" s="26">
        <f t="shared" si="7"/>
        <v>28.677430511422063</v>
      </c>
    </row>
    <row r="14" spans="1:15">
      <c r="A14" s="54" t="s">
        <v>21</v>
      </c>
      <c r="B14" s="54"/>
      <c r="C14" s="12" t="s">
        <v>22</v>
      </c>
      <c r="D14" s="9">
        <f t="shared" si="3"/>
        <v>199</v>
      </c>
      <c r="E14" s="10">
        <f t="shared" si="3"/>
        <v>100</v>
      </c>
      <c r="F14" s="9">
        <v>125</v>
      </c>
      <c r="G14" s="26">
        <f t="shared" si="0"/>
        <v>62.814070351758801</v>
      </c>
      <c r="H14" s="9">
        <v>74</v>
      </c>
      <c r="I14" s="26">
        <f t="shared" si="5"/>
        <v>37.185929648241206</v>
      </c>
      <c r="J14" s="11">
        <f t="shared" si="6"/>
        <v>572074799</v>
      </c>
      <c r="K14" s="10">
        <f t="shared" si="6"/>
        <v>100</v>
      </c>
      <c r="L14" s="11">
        <v>449760999</v>
      </c>
      <c r="M14" s="26">
        <f t="shared" si="2"/>
        <v>78.619264436432559</v>
      </c>
      <c r="N14" s="11">
        <v>122313800</v>
      </c>
      <c r="O14" s="26">
        <f t="shared" si="7"/>
        <v>21.380735563567448</v>
      </c>
    </row>
    <row r="15" spans="1:15">
      <c r="A15" s="47" t="s">
        <v>23</v>
      </c>
      <c r="B15" s="47"/>
      <c r="C15" s="12" t="s">
        <v>24</v>
      </c>
      <c r="D15" s="9">
        <f t="shared" si="3"/>
        <v>418</v>
      </c>
      <c r="E15" s="10">
        <f t="shared" si="3"/>
        <v>100</v>
      </c>
      <c r="F15" s="9">
        <v>282</v>
      </c>
      <c r="G15" s="26">
        <f t="shared" si="0"/>
        <v>67.464114832535884</v>
      </c>
      <c r="H15" s="9">
        <v>136</v>
      </c>
      <c r="I15" s="26">
        <f t="shared" si="5"/>
        <v>32.535885167464116</v>
      </c>
      <c r="J15" s="11">
        <f t="shared" si="6"/>
        <v>1005877430</v>
      </c>
      <c r="K15" s="10">
        <f t="shared" si="6"/>
        <v>100</v>
      </c>
      <c r="L15" s="11">
        <v>815368830</v>
      </c>
      <c r="M15" s="26">
        <f t="shared" si="2"/>
        <v>81.060455845002906</v>
      </c>
      <c r="N15" s="11">
        <v>190508600</v>
      </c>
      <c r="O15" s="26">
        <f t="shared" si="7"/>
        <v>18.939544154997094</v>
      </c>
    </row>
    <row r="16" spans="1:15">
      <c r="A16" s="54" t="s">
        <v>25</v>
      </c>
      <c r="B16" s="54"/>
      <c r="C16" s="12" t="s">
        <v>26</v>
      </c>
      <c r="D16" s="9">
        <f t="shared" si="3"/>
        <v>35</v>
      </c>
      <c r="E16" s="10">
        <f t="shared" si="3"/>
        <v>100</v>
      </c>
      <c r="F16" s="9">
        <v>23</v>
      </c>
      <c r="G16" s="26">
        <f t="shared" si="0"/>
        <v>65.714285714285708</v>
      </c>
      <c r="H16" s="9">
        <v>12</v>
      </c>
      <c r="I16" s="26">
        <f t="shared" si="5"/>
        <v>34.285714285714285</v>
      </c>
      <c r="J16" s="11">
        <f t="shared" si="6"/>
        <v>61309022</v>
      </c>
      <c r="K16" s="10">
        <f t="shared" si="6"/>
        <v>100</v>
      </c>
      <c r="L16" s="11">
        <v>27092222</v>
      </c>
      <c r="M16" s="26">
        <f t="shared" si="2"/>
        <v>44.189616986550526</v>
      </c>
      <c r="N16" s="11">
        <v>34216800</v>
      </c>
      <c r="O16" s="26">
        <f t="shared" si="7"/>
        <v>55.810383013449474</v>
      </c>
    </row>
    <row r="17" spans="1:15">
      <c r="A17" s="54" t="s">
        <v>27</v>
      </c>
      <c r="B17" s="54"/>
      <c r="C17" s="12" t="s">
        <v>28</v>
      </c>
      <c r="D17" s="9">
        <f t="shared" si="3"/>
        <v>102</v>
      </c>
      <c r="E17" s="10">
        <f t="shared" si="3"/>
        <v>99.999999999999986</v>
      </c>
      <c r="F17" s="9">
        <v>68</v>
      </c>
      <c r="G17" s="26">
        <f t="shared" si="0"/>
        <v>66.666666666666657</v>
      </c>
      <c r="H17" s="9">
        <v>34</v>
      </c>
      <c r="I17" s="26">
        <f t="shared" si="5"/>
        <v>33.333333333333329</v>
      </c>
      <c r="J17" s="11">
        <f t="shared" si="6"/>
        <v>1085571458</v>
      </c>
      <c r="K17" s="10">
        <f t="shared" si="6"/>
        <v>100</v>
      </c>
      <c r="L17" s="11">
        <v>921271458</v>
      </c>
      <c r="M17" s="26">
        <f t="shared" si="2"/>
        <v>84.865114241056247</v>
      </c>
      <c r="N17" s="11">
        <v>164300000</v>
      </c>
      <c r="O17" s="26">
        <f t="shared" si="7"/>
        <v>15.134885758943748</v>
      </c>
    </row>
    <row r="18" spans="1:15">
      <c r="A18" s="54" t="s">
        <v>29</v>
      </c>
      <c r="B18" s="54"/>
      <c r="C18" s="12" t="s">
        <v>30</v>
      </c>
      <c r="D18" s="9">
        <f t="shared" si="3"/>
        <v>37</v>
      </c>
      <c r="E18" s="10">
        <f t="shared" si="3"/>
        <v>100</v>
      </c>
      <c r="F18" s="9">
        <v>30</v>
      </c>
      <c r="G18" s="26">
        <f t="shared" si="0"/>
        <v>81.081081081081081</v>
      </c>
      <c r="H18" s="9">
        <v>7</v>
      </c>
      <c r="I18" s="26">
        <f t="shared" si="5"/>
        <v>18.918918918918919</v>
      </c>
      <c r="J18" s="11">
        <f t="shared" si="6"/>
        <v>37392000</v>
      </c>
      <c r="K18" s="10">
        <f t="shared" si="6"/>
        <v>100</v>
      </c>
      <c r="L18" s="11">
        <v>29572000</v>
      </c>
      <c r="M18" s="26">
        <f t="shared" si="2"/>
        <v>79.086435601198119</v>
      </c>
      <c r="N18" s="11">
        <v>7820000</v>
      </c>
      <c r="O18" s="26">
        <f t="shared" si="7"/>
        <v>20.913564398801881</v>
      </c>
    </row>
    <row r="19" spans="1:15">
      <c r="A19" s="54" t="s">
        <v>31</v>
      </c>
      <c r="B19" s="54"/>
      <c r="C19" s="12" t="s">
        <v>32</v>
      </c>
      <c r="D19" s="9">
        <f t="shared" si="3"/>
        <v>118</v>
      </c>
      <c r="E19" s="10">
        <f t="shared" si="3"/>
        <v>99.999999999999986</v>
      </c>
      <c r="F19" s="9">
        <v>80</v>
      </c>
      <c r="G19" s="26">
        <f t="shared" si="0"/>
        <v>67.796610169491515</v>
      </c>
      <c r="H19" s="9">
        <v>38</v>
      </c>
      <c r="I19" s="26">
        <f t="shared" si="5"/>
        <v>32.20338983050847</v>
      </c>
      <c r="J19" s="11">
        <f t="shared" si="6"/>
        <v>328596888</v>
      </c>
      <c r="K19" s="10">
        <f t="shared" si="6"/>
        <v>100</v>
      </c>
      <c r="L19" s="11">
        <v>224900000</v>
      </c>
      <c r="M19" s="26">
        <f t="shared" si="2"/>
        <v>68.442522803198301</v>
      </c>
      <c r="N19" s="11">
        <v>103696888</v>
      </c>
      <c r="O19" s="26">
        <f t="shared" si="7"/>
        <v>31.557477196801692</v>
      </c>
    </row>
    <row r="20" spans="1:15">
      <c r="A20" s="54" t="s">
        <v>33</v>
      </c>
      <c r="B20" s="54"/>
      <c r="C20" s="12" t="s">
        <v>34</v>
      </c>
      <c r="D20" s="9">
        <f t="shared" si="3"/>
        <v>26</v>
      </c>
      <c r="E20" s="10">
        <f t="shared" si="3"/>
        <v>100</v>
      </c>
      <c r="F20" s="9">
        <v>18</v>
      </c>
      <c r="G20" s="26">
        <f t="shared" si="0"/>
        <v>69.230769230769226</v>
      </c>
      <c r="H20" s="9">
        <v>8</v>
      </c>
      <c r="I20" s="26">
        <f t="shared" si="5"/>
        <v>30.76923076923077</v>
      </c>
      <c r="J20" s="11">
        <f t="shared" si="6"/>
        <v>48780000</v>
      </c>
      <c r="K20" s="10">
        <f t="shared" si="6"/>
        <v>100.00000000000001</v>
      </c>
      <c r="L20" s="11">
        <v>35800000</v>
      </c>
      <c r="M20" s="26">
        <f t="shared" si="2"/>
        <v>73.390733907339083</v>
      </c>
      <c r="N20" s="11">
        <v>12980000</v>
      </c>
      <c r="O20" s="26">
        <f t="shared" si="7"/>
        <v>26.609266092660928</v>
      </c>
    </row>
    <row r="21" spans="1:15">
      <c r="A21" s="54" t="s">
        <v>35</v>
      </c>
      <c r="B21" s="54"/>
      <c r="C21" s="12" t="s">
        <v>36</v>
      </c>
      <c r="D21" s="9">
        <f t="shared" si="3"/>
        <v>44</v>
      </c>
      <c r="E21" s="10">
        <f t="shared" si="3"/>
        <v>100</v>
      </c>
      <c r="F21" s="9">
        <v>33</v>
      </c>
      <c r="G21" s="26">
        <f t="shared" si="0"/>
        <v>75</v>
      </c>
      <c r="H21" s="9">
        <v>11</v>
      </c>
      <c r="I21" s="26">
        <f t="shared" si="5"/>
        <v>25</v>
      </c>
      <c r="J21" s="11">
        <f t="shared" si="6"/>
        <v>112544000</v>
      </c>
      <c r="K21" s="10">
        <f t="shared" si="6"/>
        <v>100</v>
      </c>
      <c r="L21" s="11">
        <v>90044000</v>
      </c>
      <c r="M21" s="26">
        <f t="shared" si="2"/>
        <v>80.00781916406028</v>
      </c>
      <c r="N21" s="11">
        <v>22500000</v>
      </c>
      <c r="O21" s="26">
        <f t="shared" si="7"/>
        <v>19.99218083593972</v>
      </c>
    </row>
    <row r="22" spans="1:15">
      <c r="A22" s="54" t="s">
        <v>37</v>
      </c>
      <c r="B22" s="54"/>
      <c r="C22" s="12" t="s">
        <v>38</v>
      </c>
      <c r="D22" s="9">
        <f t="shared" si="3"/>
        <v>28</v>
      </c>
      <c r="E22" s="10">
        <f t="shared" si="3"/>
        <v>100</v>
      </c>
      <c r="F22" s="9">
        <v>15</v>
      </c>
      <c r="G22" s="26">
        <f t="shared" si="0"/>
        <v>53.571428571428569</v>
      </c>
      <c r="H22" s="9">
        <v>13</v>
      </c>
      <c r="I22" s="26">
        <f t="shared" si="5"/>
        <v>46.428571428571431</v>
      </c>
      <c r="J22" s="11">
        <f t="shared" si="6"/>
        <v>71180000</v>
      </c>
      <c r="K22" s="10">
        <f t="shared" si="6"/>
        <v>100</v>
      </c>
      <c r="L22" s="11">
        <v>51080000</v>
      </c>
      <c r="M22" s="26">
        <f t="shared" si="2"/>
        <v>71.761730823264955</v>
      </c>
      <c r="N22" s="11">
        <v>20100000</v>
      </c>
      <c r="O22" s="26">
        <f t="shared" si="7"/>
        <v>28.238269176735038</v>
      </c>
    </row>
    <row r="23" spans="1:15">
      <c r="A23" s="54" t="s">
        <v>39</v>
      </c>
      <c r="B23" s="54"/>
      <c r="C23" s="12" t="s">
        <v>40</v>
      </c>
      <c r="D23" s="9">
        <f t="shared" si="3"/>
        <v>57</v>
      </c>
      <c r="E23" s="10">
        <f t="shared" si="3"/>
        <v>100</v>
      </c>
      <c r="F23" s="9">
        <v>35</v>
      </c>
      <c r="G23" s="26">
        <f t="shared" si="0"/>
        <v>61.403508771929829</v>
      </c>
      <c r="H23" s="9">
        <v>22</v>
      </c>
      <c r="I23" s="26">
        <f t="shared" si="5"/>
        <v>38.596491228070171</v>
      </c>
      <c r="J23" s="11">
        <f t="shared" si="6"/>
        <v>128660000</v>
      </c>
      <c r="K23" s="10">
        <f t="shared" si="6"/>
        <v>100</v>
      </c>
      <c r="L23" s="11">
        <v>98610000</v>
      </c>
      <c r="M23" s="26">
        <f t="shared" si="2"/>
        <v>76.643867557904557</v>
      </c>
      <c r="N23" s="11">
        <v>30050000</v>
      </c>
      <c r="O23" s="26">
        <f t="shared" si="7"/>
        <v>23.356132442095443</v>
      </c>
    </row>
    <row r="24" spans="1:15">
      <c r="A24" s="54" t="s">
        <v>41</v>
      </c>
      <c r="B24" s="54"/>
      <c r="C24" s="12" t="s">
        <v>42</v>
      </c>
      <c r="D24" s="9">
        <f t="shared" si="3"/>
        <v>12</v>
      </c>
      <c r="E24" s="10">
        <f t="shared" si="3"/>
        <v>100</v>
      </c>
      <c r="F24" s="9">
        <v>10</v>
      </c>
      <c r="G24" s="26">
        <f t="shared" si="0"/>
        <v>83.333333333333343</v>
      </c>
      <c r="H24" s="9">
        <v>2</v>
      </c>
      <c r="I24" s="26">
        <f t="shared" si="5"/>
        <v>16.666666666666664</v>
      </c>
      <c r="J24" s="11">
        <f t="shared" si="6"/>
        <v>18520000</v>
      </c>
      <c r="K24" s="10">
        <f t="shared" si="6"/>
        <v>100</v>
      </c>
      <c r="L24" s="11">
        <v>18120000</v>
      </c>
      <c r="M24" s="26">
        <f t="shared" si="2"/>
        <v>97.840172786177106</v>
      </c>
      <c r="N24" s="11">
        <v>400000</v>
      </c>
      <c r="O24" s="26">
        <f t="shared" si="7"/>
        <v>2.159827213822894</v>
      </c>
    </row>
    <row r="25" spans="1:15">
      <c r="A25" s="54" t="s">
        <v>43</v>
      </c>
      <c r="B25" s="54"/>
      <c r="C25" s="12" t="s">
        <v>44</v>
      </c>
      <c r="D25" s="9">
        <f t="shared" si="3"/>
        <v>22</v>
      </c>
      <c r="E25" s="10">
        <f t="shared" si="3"/>
        <v>100</v>
      </c>
      <c r="F25" s="9">
        <v>13</v>
      </c>
      <c r="G25" s="26">
        <f t="shared" si="0"/>
        <v>59.090909090909093</v>
      </c>
      <c r="H25" s="9">
        <v>9</v>
      </c>
      <c r="I25" s="26">
        <f t="shared" si="5"/>
        <v>40.909090909090914</v>
      </c>
      <c r="J25" s="11">
        <f t="shared" si="6"/>
        <v>67130000</v>
      </c>
      <c r="K25" s="10">
        <f t="shared" si="6"/>
        <v>100</v>
      </c>
      <c r="L25" s="11">
        <v>55700000</v>
      </c>
      <c r="M25" s="26">
        <f t="shared" si="2"/>
        <v>82.973335319529269</v>
      </c>
      <c r="N25" s="11">
        <v>11430000</v>
      </c>
      <c r="O25" s="26">
        <f t="shared" si="7"/>
        <v>17.026664680470731</v>
      </c>
    </row>
    <row r="26" spans="1:15">
      <c r="A26" s="54" t="s">
        <v>45</v>
      </c>
      <c r="B26" s="54"/>
      <c r="C26" s="12" t="s">
        <v>46</v>
      </c>
      <c r="D26" s="9">
        <f t="shared" si="3"/>
        <v>4</v>
      </c>
      <c r="E26" s="10">
        <f t="shared" si="3"/>
        <v>100</v>
      </c>
      <c r="F26" s="9">
        <v>1</v>
      </c>
      <c r="G26" s="26">
        <f t="shared" si="0"/>
        <v>25</v>
      </c>
      <c r="H26" s="9">
        <v>3</v>
      </c>
      <c r="I26" s="26">
        <f t="shared" si="5"/>
        <v>75</v>
      </c>
      <c r="J26" s="11">
        <f t="shared" si="6"/>
        <v>8100000</v>
      </c>
      <c r="K26" s="10">
        <f t="shared" si="6"/>
        <v>100</v>
      </c>
      <c r="L26" s="11">
        <v>3600000</v>
      </c>
      <c r="M26" s="26">
        <f t="shared" si="2"/>
        <v>44.444444444444443</v>
      </c>
      <c r="N26" s="11">
        <v>4500000</v>
      </c>
      <c r="O26" s="26">
        <f t="shared" si="7"/>
        <v>55.555555555555557</v>
      </c>
    </row>
    <row r="27" spans="1:15">
      <c r="A27" s="54" t="s">
        <v>47</v>
      </c>
      <c r="B27" s="54"/>
      <c r="C27" s="12" t="s">
        <v>48</v>
      </c>
      <c r="D27" s="9">
        <f t="shared" si="3"/>
        <v>36</v>
      </c>
      <c r="E27" s="10">
        <f t="shared" si="3"/>
        <v>100</v>
      </c>
      <c r="F27" s="9">
        <v>17</v>
      </c>
      <c r="G27" s="26">
        <f t="shared" si="0"/>
        <v>47.222222222222221</v>
      </c>
      <c r="H27" s="9">
        <v>19</v>
      </c>
      <c r="I27" s="26">
        <f t="shared" si="5"/>
        <v>52.777777777777779</v>
      </c>
      <c r="J27" s="11">
        <f t="shared" si="6"/>
        <v>55211000</v>
      </c>
      <c r="K27" s="10">
        <f t="shared" si="6"/>
        <v>100</v>
      </c>
      <c r="L27" s="11">
        <v>14800000</v>
      </c>
      <c r="M27" s="26">
        <f t="shared" si="2"/>
        <v>26.806252377243666</v>
      </c>
      <c r="N27" s="11">
        <v>40411000</v>
      </c>
      <c r="O27" s="26">
        <f t="shared" si="7"/>
        <v>73.193747622756334</v>
      </c>
    </row>
    <row r="28" spans="1:15">
      <c r="A28" s="54" t="s">
        <v>49</v>
      </c>
      <c r="B28" s="54"/>
      <c r="C28" s="12" t="s">
        <v>50</v>
      </c>
      <c r="D28" s="9">
        <f t="shared" si="3"/>
        <v>77</v>
      </c>
      <c r="E28" s="10">
        <f t="shared" si="3"/>
        <v>100</v>
      </c>
      <c r="F28" s="9">
        <v>57</v>
      </c>
      <c r="G28" s="26">
        <f t="shared" si="0"/>
        <v>74.025974025974023</v>
      </c>
      <c r="H28" s="9">
        <v>20</v>
      </c>
      <c r="I28" s="26">
        <f t="shared" si="5"/>
        <v>25.97402597402597</v>
      </c>
      <c r="J28" s="11">
        <f t="shared" si="6"/>
        <v>150530025</v>
      </c>
      <c r="K28" s="10">
        <f t="shared" si="6"/>
        <v>100</v>
      </c>
      <c r="L28" s="11">
        <v>122570025</v>
      </c>
      <c r="M28" s="26">
        <f t="shared" si="2"/>
        <v>81.425632527464202</v>
      </c>
      <c r="N28" s="11">
        <v>27960000</v>
      </c>
      <c r="O28" s="26">
        <f t="shared" si="7"/>
        <v>18.574367472535794</v>
      </c>
    </row>
    <row r="29" spans="1:15">
      <c r="A29" s="54" t="s">
        <v>51</v>
      </c>
      <c r="B29" s="54"/>
      <c r="C29" s="12" t="s">
        <v>52</v>
      </c>
      <c r="D29" s="9">
        <f t="shared" si="3"/>
        <v>29</v>
      </c>
      <c r="E29" s="10">
        <f t="shared" si="3"/>
        <v>100</v>
      </c>
      <c r="F29" s="9">
        <v>18</v>
      </c>
      <c r="G29" s="26">
        <f t="shared" si="0"/>
        <v>62.068965517241381</v>
      </c>
      <c r="H29" s="9">
        <v>11</v>
      </c>
      <c r="I29" s="26">
        <f t="shared" si="5"/>
        <v>37.931034482758619</v>
      </c>
      <c r="J29" s="11">
        <f t="shared" si="6"/>
        <v>80515000</v>
      </c>
      <c r="K29" s="10">
        <f t="shared" si="6"/>
        <v>100</v>
      </c>
      <c r="L29" s="11">
        <v>41115000</v>
      </c>
      <c r="M29" s="26">
        <f t="shared" si="2"/>
        <v>51.065018940570084</v>
      </c>
      <c r="N29" s="11">
        <v>39400000</v>
      </c>
      <c r="O29" s="26">
        <f t="shared" si="7"/>
        <v>48.934981059429923</v>
      </c>
    </row>
    <row r="30" spans="1:15">
      <c r="A30" s="47" t="s">
        <v>53</v>
      </c>
      <c r="B30" s="47"/>
      <c r="C30" s="12" t="s">
        <v>54</v>
      </c>
      <c r="D30" s="9">
        <f t="shared" si="3"/>
        <v>10</v>
      </c>
      <c r="E30" s="10">
        <f t="shared" si="3"/>
        <v>100</v>
      </c>
      <c r="F30" s="9">
        <f>F31+F32</f>
        <v>6</v>
      </c>
      <c r="G30" s="26">
        <f t="shared" si="0"/>
        <v>60</v>
      </c>
      <c r="H30" s="9">
        <f>H31+H32</f>
        <v>4</v>
      </c>
      <c r="I30" s="26">
        <f t="shared" si="5"/>
        <v>40</v>
      </c>
      <c r="J30" s="11">
        <f t="shared" si="6"/>
        <v>17400000</v>
      </c>
      <c r="K30" s="10">
        <f t="shared" si="6"/>
        <v>100</v>
      </c>
      <c r="L30" s="11">
        <f>L31+L32</f>
        <v>11100000</v>
      </c>
      <c r="M30" s="26">
        <f t="shared" si="2"/>
        <v>63.793103448275865</v>
      </c>
      <c r="N30" s="11">
        <f>N31+N32</f>
        <v>6300000</v>
      </c>
      <c r="O30" s="26">
        <f t="shared" si="7"/>
        <v>36.206896551724135</v>
      </c>
    </row>
    <row r="31" spans="1:15">
      <c r="A31" s="68" t="s">
        <v>55</v>
      </c>
      <c r="B31" s="68"/>
      <c r="C31" s="13" t="s">
        <v>56</v>
      </c>
      <c r="D31" s="9">
        <f t="shared" si="3"/>
        <v>10</v>
      </c>
      <c r="E31" s="10">
        <f t="shared" si="3"/>
        <v>100</v>
      </c>
      <c r="F31" s="9">
        <v>6</v>
      </c>
      <c r="G31" s="26">
        <f t="shared" si="0"/>
        <v>60</v>
      </c>
      <c r="H31" s="9">
        <v>4</v>
      </c>
      <c r="I31" s="26">
        <f t="shared" si="5"/>
        <v>40</v>
      </c>
      <c r="J31" s="11">
        <f t="shared" si="6"/>
        <v>17400000</v>
      </c>
      <c r="K31" s="10">
        <f t="shared" si="6"/>
        <v>100</v>
      </c>
      <c r="L31" s="11">
        <v>11100000</v>
      </c>
      <c r="M31" s="26">
        <f t="shared" si="2"/>
        <v>63.793103448275865</v>
      </c>
      <c r="N31" s="9">
        <v>6300000</v>
      </c>
      <c r="O31" s="26">
        <f t="shared" si="7"/>
        <v>36.206896551724135</v>
      </c>
    </row>
    <row r="32" spans="1:15">
      <c r="A32" s="75" t="s">
        <v>57</v>
      </c>
      <c r="B32" s="75"/>
      <c r="C32" s="14" t="s">
        <v>58</v>
      </c>
      <c r="D32" s="9">
        <f t="shared" ref="D32" si="8">F32+H32</f>
        <v>0</v>
      </c>
      <c r="E32" s="10"/>
      <c r="F32" s="9">
        <v>0</v>
      </c>
      <c r="G32" s="26"/>
      <c r="H32" s="9">
        <v>0</v>
      </c>
      <c r="I32" s="26"/>
      <c r="J32" s="11"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A124-0BCA-40D0-AE81-92F2B45FA2C5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8.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3131</v>
      </c>
      <c r="E8" s="10">
        <f>G8+I8</f>
        <v>100</v>
      </c>
      <c r="F8" s="9">
        <f>F9+F30</f>
        <v>2096</v>
      </c>
      <c r="G8" s="26">
        <f t="shared" ref="G8:G32" si="0">F8/D8*100</f>
        <v>66.943468540402435</v>
      </c>
      <c r="H8" s="9">
        <f t="shared" ref="H8" si="1">H9+H30</f>
        <v>1035</v>
      </c>
      <c r="I8" s="26">
        <f>H8/D8*100</f>
        <v>33.056531459597572</v>
      </c>
      <c r="J8" s="11">
        <f>L8+N8</f>
        <v>12012996485</v>
      </c>
      <c r="K8" s="10">
        <f>M8+O8</f>
        <v>100</v>
      </c>
      <c r="L8" s="11">
        <f>L9+L30</f>
        <v>9192232182</v>
      </c>
      <c r="M8" s="26">
        <f t="shared" ref="M8:M32" si="2">L8/J8*100</f>
        <v>76.519061613627031</v>
      </c>
      <c r="N8" s="11">
        <f>N9+N30</f>
        <v>2820764303</v>
      </c>
      <c r="O8" s="26">
        <f>N8/J8*100</f>
        <v>23.480938386372966</v>
      </c>
    </row>
    <row r="9" spans="1:15">
      <c r="A9" s="47" t="s">
        <v>11</v>
      </c>
      <c r="B9" s="47"/>
      <c r="C9" s="12" t="s">
        <v>12</v>
      </c>
      <c r="D9" s="9">
        <f>SUM(D10:D29)</f>
        <v>3125</v>
      </c>
      <c r="E9" s="10">
        <f t="shared" ref="E9:E32" si="3">G9+I9</f>
        <v>100</v>
      </c>
      <c r="F9" s="9">
        <f t="shared" ref="F9:H9" si="4">SUM(F10:F29)</f>
        <v>2092</v>
      </c>
      <c r="G9" s="26">
        <f t="shared" si="0"/>
        <v>66.944000000000003</v>
      </c>
      <c r="H9" s="9">
        <f t="shared" si="4"/>
        <v>1033</v>
      </c>
      <c r="I9" s="26">
        <f t="shared" ref="I9:I32" si="5">H9/D9*100</f>
        <v>33.056000000000004</v>
      </c>
      <c r="J9" s="11">
        <f t="shared" ref="J9:K32" si="6">L9+N9</f>
        <v>11988296485</v>
      </c>
      <c r="K9" s="10">
        <f t="shared" si="6"/>
        <v>100</v>
      </c>
      <c r="L9" s="11">
        <f>SUM(L10:L29)</f>
        <v>9180432182</v>
      </c>
      <c r="M9" s="26">
        <f t="shared" si="2"/>
        <v>76.578287778307313</v>
      </c>
      <c r="N9" s="11">
        <f>SUM(N10:N29)</f>
        <v>2807864303</v>
      </c>
      <c r="O9" s="26">
        <f t="shared" ref="O9:O32" si="7">N9/J9*100</f>
        <v>23.42171222169269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522</v>
      </c>
      <c r="E10" s="10">
        <f t="shared" si="3"/>
        <v>100</v>
      </c>
      <c r="F10" s="9">
        <v>343</v>
      </c>
      <c r="G10" s="26">
        <f t="shared" si="0"/>
        <v>65.708812260536405</v>
      </c>
      <c r="H10" s="9">
        <v>179</v>
      </c>
      <c r="I10" s="26">
        <f t="shared" si="5"/>
        <v>34.291187739463602</v>
      </c>
      <c r="J10" s="11">
        <f t="shared" si="6"/>
        <v>1471870850</v>
      </c>
      <c r="K10" s="10">
        <f t="shared" si="6"/>
        <v>100</v>
      </c>
      <c r="L10" s="11">
        <v>1140225250</v>
      </c>
      <c r="M10" s="26">
        <f t="shared" si="2"/>
        <v>77.467751331579123</v>
      </c>
      <c r="N10" s="11">
        <v>331645600</v>
      </c>
      <c r="O10" s="26">
        <f t="shared" si="7"/>
        <v>22.532248668420873</v>
      </c>
    </row>
    <row r="11" spans="1:15">
      <c r="A11" s="54" t="s">
        <v>15</v>
      </c>
      <c r="B11" s="54"/>
      <c r="C11" s="12" t="s">
        <v>16</v>
      </c>
      <c r="D11" s="9">
        <f t="shared" si="8"/>
        <v>811</v>
      </c>
      <c r="E11" s="10">
        <f t="shared" si="3"/>
        <v>100</v>
      </c>
      <c r="F11" s="9">
        <v>565</v>
      </c>
      <c r="G11" s="26">
        <f t="shared" si="0"/>
        <v>69.667077681874233</v>
      </c>
      <c r="H11" s="9">
        <v>246</v>
      </c>
      <c r="I11" s="26">
        <f t="shared" si="5"/>
        <v>30.332922318125771</v>
      </c>
      <c r="J11" s="11">
        <f t="shared" si="6"/>
        <v>5124471830</v>
      </c>
      <c r="K11" s="10">
        <f t="shared" si="6"/>
        <v>100</v>
      </c>
      <c r="L11" s="11">
        <v>4231004830</v>
      </c>
      <c r="M11" s="26">
        <f t="shared" si="2"/>
        <v>82.564700721557088</v>
      </c>
      <c r="N11" s="11">
        <v>893467000</v>
      </c>
      <c r="O11" s="26">
        <f t="shared" si="7"/>
        <v>17.435299278442905</v>
      </c>
    </row>
    <row r="12" spans="1:15">
      <c r="A12" s="54" t="s">
        <v>17</v>
      </c>
      <c r="B12" s="54"/>
      <c r="C12" s="12" t="s">
        <v>18</v>
      </c>
      <c r="D12" s="9">
        <f t="shared" si="8"/>
        <v>255</v>
      </c>
      <c r="E12" s="10">
        <f t="shared" si="3"/>
        <v>100</v>
      </c>
      <c r="F12" s="9">
        <v>153</v>
      </c>
      <c r="G12" s="26">
        <f t="shared" si="0"/>
        <v>60</v>
      </c>
      <c r="H12" s="9">
        <v>102</v>
      </c>
      <c r="I12" s="26">
        <f t="shared" si="5"/>
        <v>40</v>
      </c>
      <c r="J12" s="11">
        <f t="shared" si="6"/>
        <v>1043305260</v>
      </c>
      <c r="K12" s="10">
        <f t="shared" si="6"/>
        <v>100</v>
      </c>
      <c r="L12" s="11">
        <v>706442000</v>
      </c>
      <c r="M12" s="26">
        <f t="shared" si="2"/>
        <v>67.711917794797657</v>
      </c>
      <c r="N12" s="11">
        <v>336863260</v>
      </c>
      <c r="O12" s="26">
        <f t="shared" si="7"/>
        <v>32.288082205202343</v>
      </c>
    </row>
    <row r="13" spans="1:15">
      <c r="A13" s="54" t="s">
        <v>19</v>
      </c>
      <c r="B13" s="54"/>
      <c r="C13" s="12" t="s">
        <v>20</v>
      </c>
      <c r="D13" s="9">
        <f t="shared" si="8"/>
        <v>552</v>
      </c>
      <c r="E13" s="10">
        <f t="shared" si="3"/>
        <v>100</v>
      </c>
      <c r="F13" s="9">
        <v>373</v>
      </c>
      <c r="G13" s="26">
        <f t="shared" si="0"/>
        <v>67.572463768115938</v>
      </c>
      <c r="H13" s="9">
        <v>179</v>
      </c>
      <c r="I13" s="26">
        <f t="shared" si="5"/>
        <v>32.427536231884055</v>
      </c>
      <c r="J13" s="11">
        <f t="shared" si="6"/>
        <v>1623958486</v>
      </c>
      <c r="K13" s="10">
        <f t="shared" si="6"/>
        <v>100</v>
      </c>
      <c r="L13" s="11">
        <v>1278089486</v>
      </c>
      <c r="M13" s="26">
        <f t="shared" si="2"/>
        <v>78.702103349210859</v>
      </c>
      <c r="N13" s="11">
        <v>345869000</v>
      </c>
      <c r="O13" s="26">
        <f t="shared" si="7"/>
        <v>21.297896650789138</v>
      </c>
    </row>
    <row r="14" spans="1:15">
      <c r="A14" s="54" t="s">
        <v>21</v>
      </c>
      <c r="B14" s="54"/>
      <c r="C14" s="12" t="s">
        <v>22</v>
      </c>
      <c r="D14" s="9">
        <f t="shared" si="8"/>
        <v>195</v>
      </c>
      <c r="E14" s="10">
        <f t="shared" si="3"/>
        <v>99.999999999999986</v>
      </c>
      <c r="F14" s="9">
        <v>130</v>
      </c>
      <c r="G14" s="26">
        <f t="shared" si="0"/>
        <v>66.666666666666657</v>
      </c>
      <c r="H14" s="9">
        <v>65</v>
      </c>
      <c r="I14" s="26">
        <f t="shared" si="5"/>
        <v>33.333333333333329</v>
      </c>
      <c r="J14" s="11">
        <f t="shared" si="6"/>
        <v>656526200</v>
      </c>
      <c r="K14" s="10">
        <f t="shared" si="6"/>
        <v>99.999999999999986</v>
      </c>
      <c r="L14" s="11">
        <v>520164200</v>
      </c>
      <c r="M14" s="26">
        <f t="shared" si="2"/>
        <v>79.229770266594073</v>
      </c>
      <c r="N14" s="11">
        <v>136362000</v>
      </c>
      <c r="O14" s="26">
        <f t="shared" si="7"/>
        <v>20.770229733405916</v>
      </c>
    </row>
    <row r="15" spans="1:15">
      <c r="A15" s="47" t="s">
        <v>23</v>
      </c>
      <c r="B15" s="47"/>
      <c r="C15" s="12" t="s">
        <v>24</v>
      </c>
      <c r="D15" s="9">
        <f t="shared" si="8"/>
        <v>308</v>
      </c>
      <c r="E15" s="10">
        <f t="shared" si="3"/>
        <v>100</v>
      </c>
      <c r="F15" s="9">
        <v>203</v>
      </c>
      <c r="G15" s="26">
        <f t="shared" si="0"/>
        <v>65.909090909090907</v>
      </c>
      <c r="H15" s="9">
        <v>105</v>
      </c>
      <c r="I15" s="26">
        <f t="shared" si="5"/>
        <v>34.090909090909086</v>
      </c>
      <c r="J15" s="11">
        <f t="shared" si="6"/>
        <v>607708078</v>
      </c>
      <c r="K15" s="10">
        <f t="shared" si="6"/>
        <v>100</v>
      </c>
      <c r="L15" s="11">
        <v>461584678</v>
      </c>
      <c r="M15" s="26">
        <f t="shared" si="2"/>
        <v>75.955001210301504</v>
      </c>
      <c r="N15" s="11">
        <v>146123400</v>
      </c>
      <c r="O15" s="26">
        <f t="shared" si="7"/>
        <v>24.044998789698496</v>
      </c>
    </row>
    <row r="16" spans="1:15">
      <c r="A16" s="54" t="s">
        <v>25</v>
      </c>
      <c r="B16" s="54"/>
      <c r="C16" s="12" t="s">
        <v>26</v>
      </c>
      <c r="D16" s="9">
        <f t="shared" si="8"/>
        <v>32</v>
      </c>
      <c r="E16" s="10">
        <f t="shared" si="3"/>
        <v>100</v>
      </c>
      <c r="F16" s="9">
        <v>21</v>
      </c>
      <c r="G16" s="26">
        <f t="shared" si="0"/>
        <v>65.625</v>
      </c>
      <c r="H16" s="9">
        <v>11</v>
      </c>
      <c r="I16" s="26">
        <f t="shared" si="5"/>
        <v>34.375</v>
      </c>
      <c r="J16" s="11">
        <f t="shared" si="6"/>
        <v>39147058</v>
      </c>
      <c r="K16" s="10">
        <f t="shared" si="6"/>
        <v>100</v>
      </c>
      <c r="L16" s="11">
        <v>27607058</v>
      </c>
      <c r="M16" s="26">
        <f t="shared" si="2"/>
        <v>70.521411851690104</v>
      </c>
      <c r="N16" s="11">
        <v>11540000</v>
      </c>
      <c r="O16" s="26">
        <f t="shared" si="7"/>
        <v>29.478588148309893</v>
      </c>
    </row>
    <row r="17" spans="1:15">
      <c r="A17" s="54" t="s">
        <v>27</v>
      </c>
      <c r="B17" s="54"/>
      <c r="C17" s="12" t="s">
        <v>28</v>
      </c>
      <c r="D17" s="9">
        <f t="shared" si="8"/>
        <v>69</v>
      </c>
      <c r="E17" s="10">
        <f t="shared" si="3"/>
        <v>100</v>
      </c>
      <c r="F17" s="9">
        <v>54</v>
      </c>
      <c r="G17" s="26">
        <f t="shared" si="0"/>
        <v>78.260869565217391</v>
      </c>
      <c r="H17" s="9">
        <v>15</v>
      </c>
      <c r="I17" s="26">
        <f t="shared" si="5"/>
        <v>21.739130434782609</v>
      </c>
      <c r="J17" s="11">
        <f t="shared" si="6"/>
        <v>533035680</v>
      </c>
      <c r="K17" s="10">
        <f t="shared" si="6"/>
        <v>100</v>
      </c>
      <c r="L17" s="11">
        <v>284850680</v>
      </c>
      <c r="M17" s="26">
        <f t="shared" si="2"/>
        <v>53.439326988392224</v>
      </c>
      <c r="N17" s="11">
        <v>248185000</v>
      </c>
      <c r="O17" s="26">
        <f t="shared" si="7"/>
        <v>46.560673011607776</v>
      </c>
    </row>
    <row r="18" spans="1:15">
      <c r="A18" s="54" t="s">
        <v>29</v>
      </c>
      <c r="B18" s="54"/>
      <c r="C18" s="12" t="s">
        <v>30</v>
      </c>
      <c r="D18" s="9">
        <f t="shared" si="8"/>
        <v>41</v>
      </c>
      <c r="E18" s="10">
        <f t="shared" si="3"/>
        <v>100</v>
      </c>
      <c r="F18" s="9">
        <v>26</v>
      </c>
      <c r="G18" s="26">
        <f t="shared" si="0"/>
        <v>63.414634146341463</v>
      </c>
      <c r="H18" s="9">
        <v>15</v>
      </c>
      <c r="I18" s="26">
        <f t="shared" si="5"/>
        <v>36.585365853658537</v>
      </c>
      <c r="J18" s="11">
        <f t="shared" si="6"/>
        <v>48600000</v>
      </c>
      <c r="K18" s="10">
        <f t="shared" si="6"/>
        <v>100</v>
      </c>
      <c r="L18" s="11">
        <v>29260000</v>
      </c>
      <c r="M18" s="26">
        <f t="shared" si="2"/>
        <v>60.205761316872433</v>
      </c>
      <c r="N18" s="11">
        <v>19340000</v>
      </c>
      <c r="O18" s="26">
        <f t="shared" si="7"/>
        <v>39.794238683127567</v>
      </c>
    </row>
    <row r="19" spans="1:15">
      <c r="A19" s="54" t="s">
        <v>31</v>
      </c>
      <c r="B19" s="54"/>
      <c r="C19" s="12" t="s">
        <v>32</v>
      </c>
      <c r="D19" s="9">
        <f t="shared" si="8"/>
        <v>85</v>
      </c>
      <c r="E19" s="10">
        <f t="shared" si="3"/>
        <v>100</v>
      </c>
      <c r="F19" s="9">
        <v>54</v>
      </c>
      <c r="G19" s="26">
        <f t="shared" si="0"/>
        <v>63.529411764705877</v>
      </c>
      <c r="H19" s="9">
        <v>31</v>
      </c>
      <c r="I19" s="26">
        <f t="shared" si="5"/>
        <v>36.470588235294116</v>
      </c>
      <c r="J19" s="11">
        <f t="shared" si="6"/>
        <v>186124155</v>
      </c>
      <c r="K19" s="10">
        <f t="shared" si="6"/>
        <v>100</v>
      </c>
      <c r="L19" s="11">
        <v>112734000</v>
      </c>
      <c r="M19" s="26">
        <f t="shared" si="2"/>
        <v>60.56924744668418</v>
      </c>
      <c r="N19" s="11">
        <v>73390155</v>
      </c>
      <c r="O19" s="26">
        <f t="shared" si="7"/>
        <v>39.43075255331582</v>
      </c>
    </row>
    <row r="20" spans="1:15">
      <c r="A20" s="54" t="s">
        <v>33</v>
      </c>
      <c r="B20" s="54"/>
      <c r="C20" s="12" t="s">
        <v>34</v>
      </c>
      <c r="D20" s="9">
        <f t="shared" si="8"/>
        <v>21</v>
      </c>
      <c r="E20" s="10">
        <f t="shared" si="3"/>
        <v>100</v>
      </c>
      <c r="F20" s="9">
        <v>13</v>
      </c>
      <c r="G20" s="26">
        <f t="shared" si="0"/>
        <v>61.904761904761905</v>
      </c>
      <c r="H20" s="9">
        <v>8</v>
      </c>
      <c r="I20" s="26">
        <f t="shared" si="5"/>
        <v>38.095238095238095</v>
      </c>
      <c r="J20" s="11">
        <f t="shared" si="6"/>
        <v>16450000</v>
      </c>
      <c r="K20" s="10">
        <f t="shared" si="6"/>
        <v>100</v>
      </c>
      <c r="L20" s="11">
        <v>11090000</v>
      </c>
      <c r="M20" s="26">
        <f t="shared" si="2"/>
        <v>67.416413373860181</v>
      </c>
      <c r="N20" s="11">
        <v>5360000</v>
      </c>
      <c r="O20" s="26">
        <f t="shared" si="7"/>
        <v>32.583586626139812</v>
      </c>
    </row>
    <row r="21" spans="1:15">
      <c r="A21" s="54" t="s">
        <v>35</v>
      </c>
      <c r="B21" s="54"/>
      <c r="C21" s="12" t="s">
        <v>36</v>
      </c>
      <c r="D21" s="9">
        <f t="shared" si="8"/>
        <v>37</v>
      </c>
      <c r="E21" s="10">
        <f t="shared" si="3"/>
        <v>100</v>
      </c>
      <c r="F21" s="9">
        <v>29</v>
      </c>
      <c r="G21" s="26">
        <f t="shared" si="0"/>
        <v>78.378378378378372</v>
      </c>
      <c r="H21" s="9">
        <v>8</v>
      </c>
      <c r="I21" s="26">
        <f t="shared" si="5"/>
        <v>21.621621621621621</v>
      </c>
      <c r="J21" s="11">
        <f t="shared" si="6"/>
        <v>61300000</v>
      </c>
      <c r="K21" s="10">
        <f t="shared" si="6"/>
        <v>100</v>
      </c>
      <c r="L21" s="11">
        <v>45010000</v>
      </c>
      <c r="M21" s="26">
        <f t="shared" si="2"/>
        <v>73.425774877650895</v>
      </c>
      <c r="N21" s="11">
        <v>16290000</v>
      </c>
      <c r="O21" s="26">
        <f t="shared" si="7"/>
        <v>26.574225122349105</v>
      </c>
    </row>
    <row r="22" spans="1:15">
      <c r="A22" s="54" t="s">
        <v>37</v>
      </c>
      <c r="B22" s="54"/>
      <c r="C22" s="12" t="s">
        <v>38</v>
      </c>
      <c r="D22" s="9">
        <f t="shared" si="8"/>
        <v>17</v>
      </c>
      <c r="E22" s="10">
        <f t="shared" si="3"/>
        <v>100</v>
      </c>
      <c r="F22" s="9">
        <v>14</v>
      </c>
      <c r="G22" s="26">
        <f t="shared" si="0"/>
        <v>82.35294117647058</v>
      </c>
      <c r="H22" s="9">
        <v>3</v>
      </c>
      <c r="I22" s="26">
        <f t="shared" si="5"/>
        <v>17.647058823529413</v>
      </c>
      <c r="J22" s="11">
        <f t="shared" si="6"/>
        <v>32310000</v>
      </c>
      <c r="K22" s="10">
        <f t="shared" si="6"/>
        <v>100</v>
      </c>
      <c r="L22" s="11">
        <v>30210000</v>
      </c>
      <c r="M22" s="26">
        <f t="shared" si="2"/>
        <v>93.500464252553385</v>
      </c>
      <c r="N22" s="11">
        <v>2100000</v>
      </c>
      <c r="O22" s="26">
        <f t="shared" si="7"/>
        <v>6.4995357474466111</v>
      </c>
    </row>
    <row r="23" spans="1:15">
      <c r="A23" s="54" t="s">
        <v>39</v>
      </c>
      <c r="B23" s="54"/>
      <c r="C23" s="12" t="s">
        <v>40</v>
      </c>
      <c r="D23" s="9">
        <f t="shared" si="8"/>
        <v>45</v>
      </c>
      <c r="E23" s="10">
        <f t="shared" si="3"/>
        <v>100</v>
      </c>
      <c r="F23" s="9">
        <v>29</v>
      </c>
      <c r="G23" s="26">
        <f t="shared" si="0"/>
        <v>64.444444444444443</v>
      </c>
      <c r="H23" s="9">
        <v>16</v>
      </c>
      <c r="I23" s="26">
        <f t="shared" si="5"/>
        <v>35.555555555555557</v>
      </c>
      <c r="J23" s="11">
        <f t="shared" si="6"/>
        <v>110180000</v>
      </c>
      <c r="K23" s="10">
        <f t="shared" si="6"/>
        <v>100</v>
      </c>
      <c r="L23" s="11">
        <v>51170000</v>
      </c>
      <c r="M23" s="26">
        <f t="shared" si="2"/>
        <v>46.442185514612447</v>
      </c>
      <c r="N23" s="11">
        <v>59010000</v>
      </c>
      <c r="O23" s="26">
        <f t="shared" si="7"/>
        <v>53.557814485387546</v>
      </c>
    </row>
    <row r="24" spans="1:15">
      <c r="A24" s="54" t="s">
        <v>41</v>
      </c>
      <c r="B24" s="54"/>
      <c r="C24" s="12" t="s">
        <v>42</v>
      </c>
      <c r="D24" s="9">
        <f t="shared" si="8"/>
        <v>9</v>
      </c>
      <c r="E24" s="10">
        <f t="shared" si="3"/>
        <v>100</v>
      </c>
      <c r="F24" s="9">
        <v>7</v>
      </c>
      <c r="G24" s="26">
        <f t="shared" si="0"/>
        <v>77.777777777777786</v>
      </c>
      <c r="H24" s="9">
        <v>2</v>
      </c>
      <c r="I24" s="26">
        <f t="shared" si="5"/>
        <v>22.222222222222221</v>
      </c>
      <c r="J24" s="11">
        <f t="shared" si="6"/>
        <v>8900000</v>
      </c>
      <c r="K24" s="10">
        <f t="shared" si="6"/>
        <v>100</v>
      </c>
      <c r="L24" s="11">
        <v>8300000</v>
      </c>
      <c r="M24" s="26">
        <f t="shared" si="2"/>
        <v>93.258426966292134</v>
      </c>
      <c r="N24" s="11">
        <v>600000</v>
      </c>
      <c r="O24" s="26">
        <f t="shared" si="7"/>
        <v>6.7415730337078648</v>
      </c>
    </row>
    <row r="25" spans="1:15">
      <c r="A25" s="54" t="s">
        <v>43</v>
      </c>
      <c r="B25" s="54"/>
      <c r="C25" s="12" t="s">
        <v>44</v>
      </c>
      <c r="D25" s="9">
        <f t="shared" si="8"/>
        <v>14</v>
      </c>
      <c r="E25" s="10">
        <f t="shared" si="3"/>
        <v>100</v>
      </c>
      <c r="F25" s="9">
        <v>10</v>
      </c>
      <c r="G25" s="26">
        <f t="shared" si="0"/>
        <v>71.428571428571431</v>
      </c>
      <c r="H25" s="9">
        <v>4</v>
      </c>
      <c r="I25" s="26">
        <f t="shared" si="5"/>
        <v>28.571428571428569</v>
      </c>
      <c r="J25" s="11">
        <f t="shared" si="6"/>
        <v>17900000</v>
      </c>
      <c r="K25" s="10">
        <f t="shared" si="6"/>
        <v>100</v>
      </c>
      <c r="L25" s="11">
        <v>15100000</v>
      </c>
      <c r="M25" s="26">
        <f t="shared" si="2"/>
        <v>84.357541899441344</v>
      </c>
      <c r="N25" s="11">
        <v>2800000</v>
      </c>
      <c r="O25" s="26">
        <f t="shared" si="7"/>
        <v>15.64245810055866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100</v>
      </c>
      <c r="F26" s="9">
        <v>3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1900000</v>
      </c>
      <c r="K26" s="10">
        <f t="shared" si="6"/>
        <v>100</v>
      </c>
      <c r="L26" s="11">
        <v>1900000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24</v>
      </c>
      <c r="E27" s="10">
        <f t="shared" si="3"/>
        <v>100.00000000000001</v>
      </c>
      <c r="F27" s="9">
        <v>17</v>
      </c>
      <c r="G27" s="26">
        <f t="shared" si="0"/>
        <v>70.833333333333343</v>
      </c>
      <c r="H27" s="9">
        <v>7</v>
      </c>
      <c r="I27" s="26">
        <f t="shared" si="5"/>
        <v>29.166666666666668</v>
      </c>
      <c r="J27" s="11">
        <f t="shared" si="6"/>
        <v>75880000</v>
      </c>
      <c r="K27" s="10">
        <f t="shared" si="6"/>
        <v>100</v>
      </c>
      <c r="L27" s="11">
        <v>73250000</v>
      </c>
      <c r="M27" s="26">
        <f t="shared" si="2"/>
        <v>96.534001054296255</v>
      </c>
      <c r="N27" s="11">
        <v>2630000</v>
      </c>
      <c r="O27" s="26">
        <f t="shared" si="7"/>
        <v>3.4659989457037432</v>
      </c>
    </row>
    <row r="28" spans="1:15">
      <c r="A28" s="54" t="s">
        <v>49</v>
      </c>
      <c r="B28" s="54"/>
      <c r="C28" s="12" t="s">
        <v>50</v>
      </c>
      <c r="D28" s="9">
        <f t="shared" si="8"/>
        <v>59</v>
      </c>
      <c r="E28" s="10">
        <f t="shared" si="3"/>
        <v>100</v>
      </c>
      <c r="F28" s="9">
        <v>34</v>
      </c>
      <c r="G28" s="26">
        <f t="shared" si="0"/>
        <v>57.627118644067799</v>
      </c>
      <c r="H28" s="9">
        <v>25</v>
      </c>
      <c r="I28" s="26">
        <f t="shared" si="5"/>
        <v>42.372881355932201</v>
      </c>
      <c r="J28" s="11">
        <f t="shared" si="6"/>
        <v>256480000</v>
      </c>
      <c r="K28" s="10">
        <f t="shared" si="6"/>
        <v>100</v>
      </c>
      <c r="L28" s="11">
        <v>136980000</v>
      </c>
      <c r="M28" s="26">
        <f t="shared" si="2"/>
        <v>53.407673112913287</v>
      </c>
      <c r="N28" s="11">
        <v>119500000</v>
      </c>
      <c r="O28" s="26">
        <f t="shared" si="7"/>
        <v>46.592326887086713</v>
      </c>
    </row>
    <row r="29" spans="1:15">
      <c r="A29" s="54" t="s">
        <v>51</v>
      </c>
      <c r="B29" s="54"/>
      <c r="C29" s="12" t="s">
        <v>52</v>
      </c>
      <c r="D29" s="9">
        <f t="shared" si="8"/>
        <v>26</v>
      </c>
      <c r="E29" s="10">
        <f t="shared" si="3"/>
        <v>100</v>
      </c>
      <c r="F29" s="9">
        <v>14</v>
      </c>
      <c r="G29" s="26">
        <f t="shared" si="0"/>
        <v>53.846153846153847</v>
      </c>
      <c r="H29" s="9">
        <v>12</v>
      </c>
      <c r="I29" s="26">
        <f t="shared" si="5"/>
        <v>46.153846153846153</v>
      </c>
      <c r="J29" s="11">
        <f t="shared" si="6"/>
        <v>72248888</v>
      </c>
      <c r="K29" s="10">
        <f t="shared" si="6"/>
        <v>100</v>
      </c>
      <c r="L29" s="11">
        <v>15460000</v>
      </c>
      <c r="M29" s="26">
        <f t="shared" si="2"/>
        <v>21.398253216021818</v>
      </c>
      <c r="N29" s="11">
        <v>56788888</v>
      </c>
      <c r="O29" s="26">
        <f t="shared" si="7"/>
        <v>78.601746783978186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99.999999999999986</v>
      </c>
      <c r="F30" s="9">
        <f>F31+F32</f>
        <v>4</v>
      </c>
      <c r="G30" s="26">
        <f t="shared" si="0"/>
        <v>66.666666666666657</v>
      </c>
      <c r="H30" s="9">
        <f>H31+H32</f>
        <v>2</v>
      </c>
      <c r="I30" s="26">
        <f t="shared" si="5"/>
        <v>33.333333333333329</v>
      </c>
      <c r="J30" s="11">
        <f t="shared" si="6"/>
        <v>24700000</v>
      </c>
      <c r="K30" s="10">
        <f t="shared" si="6"/>
        <v>100</v>
      </c>
      <c r="L30" s="11">
        <f>L31+L32</f>
        <v>11800000</v>
      </c>
      <c r="M30" s="26">
        <f t="shared" si="2"/>
        <v>47.773279352226723</v>
      </c>
      <c r="N30" s="11">
        <f>N31+N32</f>
        <v>12900000</v>
      </c>
      <c r="O30" s="26">
        <f t="shared" si="7"/>
        <v>52.226720647773284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3</v>
      </c>
      <c r="G31" s="26">
        <f t="shared" si="0"/>
        <v>60</v>
      </c>
      <c r="H31" s="9">
        <v>2</v>
      </c>
      <c r="I31" s="26">
        <f t="shared" si="5"/>
        <v>40</v>
      </c>
      <c r="J31" s="11">
        <f t="shared" si="6"/>
        <v>23700000</v>
      </c>
      <c r="K31" s="10">
        <f t="shared" si="6"/>
        <v>100</v>
      </c>
      <c r="L31" s="11">
        <v>10800000</v>
      </c>
      <c r="M31" s="26">
        <f t="shared" si="2"/>
        <v>45.569620253164558</v>
      </c>
      <c r="N31" s="9">
        <v>12900000</v>
      </c>
      <c r="O31" s="26">
        <f t="shared" si="7"/>
        <v>54.430379746835442</v>
      </c>
    </row>
    <row r="32" spans="1:15">
      <c r="A32" s="75" t="s">
        <v>57</v>
      </c>
      <c r="B32" s="75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1000000</v>
      </c>
      <c r="K32" s="10">
        <f t="shared" si="6"/>
        <v>100</v>
      </c>
      <c r="L32" s="11">
        <v>1000000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C54A-75D3-419B-AAD9-ECE866195E81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88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2632</v>
      </c>
      <c r="E8" s="10">
        <f>G8+I8</f>
        <v>100</v>
      </c>
      <c r="F8" s="9">
        <f>F9+F30</f>
        <v>1746</v>
      </c>
      <c r="G8" s="26">
        <f t="shared" ref="G8:G31" si="0">F8/D8*100</f>
        <v>66.337386018237083</v>
      </c>
      <c r="H8" s="9">
        <f t="shared" ref="H8" si="1">H9+H30</f>
        <v>886</v>
      </c>
      <c r="I8" s="26">
        <f>H8/D8*100</f>
        <v>33.662613981762917</v>
      </c>
      <c r="J8" s="11">
        <f>L8+N8</f>
        <v>20744632368</v>
      </c>
      <c r="K8" s="10">
        <f>M8+O8</f>
        <v>100</v>
      </c>
      <c r="L8" s="11">
        <f>L9+L30</f>
        <v>18137600236</v>
      </c>
      <c r="M8" s="26">
        <f t="shared" ref="M8:M31" si="2">L8/J8*100</f>
        <v>87.432738812852989</v>
      </c>
      <c r="N8" s="11">
        <f>N9+N30</f>
        <v>2607032132</v>
      </c>
      <c r="O8" s="26">
        <f>N8/J8*100</f>
        <v>12.567261187147011</v>
      </c>
    </row>
    <row r="9" spans="1:15">
      <c r="A9" s="47" t="s">
        <v>11</v>
      </c>
      <c r="B9" s="47"/>
      <c r="C9" s="12" t="s">
        <v>12</v>
      </c>
      <c r="D9" s="9">
        <f>SUM(D10:D29)</f>
        <v>2625</v>
      </c>
      <c r="E9" s="10">
        <f t="shared" ref="E9:E31" si="3">G9+I9</f>
        <v>100</v>
      </c>
      <c r="F9" s="9">
        <f t="shared" ref="F9:H9" si="4">SUM(F10:F29)</f>
        <v>1740</v>
      </c>
      <c r="G9" s="26">
        <f t="shared" si="0"/>
        <v>66.285714285714278</v>
      </c>
      <c r="H9" s="9">
        <f t="shared" si="4"/>
        <v>885</v>
      </c>
      <c r="I9" s="26">
        <f t="shared" ref="I9:I31" si="5">H9/D9*100</f>
        <v>33.714285714285715</v>
      </c>
      <c r="J9" s="11">
        <f t="shared" ref="J9:K32" si="6">L9+N9</f>
        <v>20734832368</v>
      </c>
      <c r="K9" s="10">
        <f t="shared" si="6"/>
        <v>100</v>
      </c>
      <c r="L9" s="11">
        <f>SUM(L10:L29)</f>
        <v>18128300236</v>
      </c>
      <c r="M9" s="26">
        <f t="shared" si="2"/>
        <v>87.429210491121921</v>
      </c>
      <c r="N9" s="11">
        <f>SUM(N10:N29)</f>
        <v>2606532132</v>
      </c>
      <c r="O9" s="26">
        <f t="shared" ref="O9:O31" si="7">N9/J9*100</f>
        <v>12.570789508878077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442</v>
      </c>
      <c r="E10" s="10">
        <f t="shared" si="3"/>
        <v>100</v>
      </c>
      <c r="F10" s="9">
        <v>302</v>
      </c>
      <c r="G10" s="26">
        <f t="shared" si="0"/>
        <v>68.325791855203619</v>
      </c>
      <c r="H10" s="9">
        <v>140</v>
      </c>
      <c r="I10" s="26">
        <f t="shared" si="5"/>
        <v>31.674208144796378</v>
      </c>
      <c r="J10" s="11">
        <f t="shared" si="6"/>
        <v>2293876998</v>
      </c>
      <c r="K10" s="10">
        <f t="shared" si="6"/>
        <v>100</v>
      </c>
      <c r="L10" s="11">
        <v>1625878998</v>
      </c>
      <c r="M10" s="26">
        <f t="shared" si="2"/>
        <v>70.879083726702945</v>
      </c>
      <c r="N10" s="11">
        <v>667998000</v>
      </c>
      <c r="O10" s="26">
        <f t="shared" si="7"/>
        <v>29.120916273297059</v>
      </c>
    </row>
    <row r="11" spans="1:15">
      <c r="A11" s="54" t="s">
        <v>15</v>
      </c>
      <c r="B11" s="54"/>
      <c r="C11" s="12" t="s">
        <v>16</v>
      </c>
      <c r="D11" s="9">
        <f t="shared" si="8"/>
        <v>594</v>
      </c>
      <c r="E11" s="10">
        <f t="shared" si="3"/>
        <v>100</v>
      </c>
      <c r="F11" s="9">
        <v>412</v>
      </c>
      <c r="G11" s="26">
        <f t="shared" si="0"/>
        <v>69.360269360269356</v>
      </c>
      <c r="H11" s="9">
        <v>182</v>
      </c>
      <c r="I11" s="26">
        <f t="shared" si="5"/>
        <v>30.63973063973064</v>
      </c>
      <c r="J11" s="11">
        <f t="shared" si="6"/>
        <v>13101759540</v>
      </c>
      <c r="K11" s="10">
        <f t="shared" si="6"/>
        <v>100</v>
      </c>
      <c r="L11" s="11">
        <v>12553306772</v>
      </c>
      <c r="M11" s="26">
        <f t="shared" si="2"/>
        <v>95.813899909202576</v>
      </c>
      <c r="N11" s="11">
        <v>548452768</v>
      </c>
      <c r="O11" s="26">
        <f t="shared" si="7"/>
        <v>4.1861000907974226</v>
      </c>
    </row>
    <row r="12" spans="1:15">
      <c r="A12" s="54" t="s">
        <v>17</v>
      </c>
      <c r="B12" s="54"/>
      <c r="C12" s="12" t="s">
        <v>18</v>
      </c>
      <c r="D12" s="9">
        <f t="shared" si="8"/>
        <v>234</v>
      </c>
      <c r="E12" s="10">
        <f t="shared" si="3"/>
        <v>100</v>
      </c>
      <c r="F12" s="9">
        <v>146</v>
      </c>
      <c r="G12" s="26">
        <f t="shared" si="0"/>
        <v>62.393162393162392</v>
      </c>
      <c r="H12" s="9">
        <v>88</v>
      </c>
      <c r="I12" s="26">
        <f t="shared" si="5"/>
        <v>37.606837606837608</v>
      </c>
      <c r="J12" s="11">
        <f t="shared" si="6"/>
        <v>910093464</v>
      </c>
      <c r="K12" s="10">
        <f t="shared" si="6"/>
        <v>100</v>
      </c>
      <c r="L12" s="11">
        <v>676999876</v>
      </c>
      <c r="M12" s="26">
        <f t="shared" si="2"/>
        <v>74.387950554493827</v>
      </c>
      <c r="N12" s="11">
        <v>233093588</v>
      </c>
      <c r="O12" s="26">
        <f t="shared" si="7"/>
        <v>25.61204944550618</v>
      </c>
    </row>
    <row r="13" spans="1:15">
      <c r="A13" s="54" t="s">
        <v>19</v>
      </c>
      <c r="B13" s="54"/>
      <c r="C13" s="12" t="s">
        <v>20</v>
      </c>
      <c r="D13" s="9">
        <f t="shared" si="8"/>
        <v>504</v>
      </c>
      <c r="E13" s="10">
        <f t="shared" si="3"/>
        <v>100</v>
      </c>
      <c r="F13" s="9">
        <v>331</v>
      </c>
      <c r="G13" s="26">
        <f t="shared" si="0"/>
        <v>65.674603174603178</v>
      </c>
      <c r="H13" s="9">
        <v>173</v>
      </c>
      <c r="I13" s="26">
        <f t="shared" si="5"/>
        <v>34.325396825396822</v>
      </c>
      <c r="J13" s="11">
        <f t="shared" si="6"/>
        <v>2176302988</v>
      </c>
      <c r="K13" s="10">
        <f t="shared" si="6"/>
        <v>100</v>
      </c>
      <c r="L13" s="11">
        <v>1683756100</v>
      </c>
      <c r="M13" s="26">
        <f t="shared" si="2"/>
        <v>77.367724498111102</v>
      </c>
      <c r="N13" s="11">
        <v>492546888</v>
      </c>
      <c r="O13" s="26">
        <f t="shared" si="7"/>
        <v>22.632275501888895</v>
      </c>
    </row>
    <row r="14" spans="1:15">
      <c r="A14" s="54" t="s">
        <v>21</v>
      </c>
      <c r="B14" s="54"/>
      <c r="C14" s="12" t="s">
        <v>22</v>
      </c>
      <c r="D14" s="9">
        <f t="shared" si="8"/>
        <v>158</v>
      </c>
      <c r="E14" s="10">
        <f t="shared" si="3"/>
        <v>100</v>
      </c>
      <c r="F14" s="9">
        <v>101</v>
      </c>
      <c r="G14" s="26">
        <f t="shared" si="0"/>
        <v>63.924050632911388</v>
      </c>
      <c r="H14" s="9">
        <v>57</v>
      </c>
      <c r="I14" s="26">
        <f t="shared" si="5"/>
        <v>36.075949367088604</v>
      </c>
      <c r="J14" s="11">
        <f t="shared" si="6"/>
        <v>417996000</v>
      </c>
      <c r="K14" s="10">
        <f t="shared" si="6"/>
        <v>100</v>
      </c>
      <c r="L14" s="11">
        <v>287635000</v>
      </c>
      <c r="M14" s="26">
        <f t="shared" si="2"/>
        <v>68.812859453200517</v>
      </c>
      <c r="N14" s="11">
        <v>130361000</v>
      </c>
      <c r="O14" s="26">
        <f t="shared" si="7"/>
        <v>31.18714054679949</v>
      </c>
    </row>
    <row r="15" spans="1:15">
      <c r="A15" s="47" t="s">
        <v>23</v>
      </c>
      <c r="B15" s="47"/>
      <c r="C15" s="12" t="s">
        <v>24</v>
      </c>
      <c r="D15" s="9">
        <f t="shared" si="8"/>
        <v>233</v>
      </c>
      <c r="E15" s="10">
        <f t="shared" si="3"/>
        <v>100</v>
      </c>
      <c r="F15" s="9">
        <v>148</v>
      </c>
      <c r="G15" s="26">
        <f t="shared" si="0"/>
        <v>63.519313304721024</v>
      </c>
      <c r="H15" s="9">
        <v>85</v>
      </c>
      <c r="I15" s="26">
        <f t="shared" si="5"/>
        <v>36.480686695278969</v>
      </c>
      <c r="J15" s="11">
        <f t="shared" si="6"/>
        <v>663980554</v>
      </c>
      <c r="K15" s="10">
        <f t="shared" si="6"/>
        <v>100</v>
      </c>
      <c r="L15" s="11">
        <v>503616666</v>
      </c>
      <c r="M15" s="26">
        <f t="shared" si="2"/>
        <v>75.848104732296122</v>
      </c>
      <c r="N15" s="11">
        <v>160363888</v>
      </c>
      <c r="O15" s="26">
        <f t="shared" si="7"/>
        <v>24.151895267703878</v>
      </c>
    </row>
    <row r="16" spans="1:15">
      <c r="A16" s="54" t="s">
        <v>25</v>
      </c>
      <c r="B16" s="54"/>
      <c r="C16" s="12" t="s">
        <v>26</v>
      </c>
      <c r="D16" s="9">
        <f t="shared" si="8"/>
        <v>24</v>
      </c>
      <c r="E16" s="10">
        <f t="shared" si="3"/>
        <v>100</v>
      </c>
      <c r="F16" s="9">
        <v>14</v>
      </c>
      <c r="G16" s="26">
        <f t="shared" si="0"/>
        <v>58.333333333333336</v>
      </c>
      <c r="H16" s="9">
        <v>10</v>
      </c>
      <c r="I16" s="26">
        <f t="shared" si="5"/>
        <v>41.666666666666671</v>
      </c>
      <c r="J16" s="11">
        <f t="shared" si="6"/>
        <v>80310000</v>
      </c>
      <c r="K16" s="10">
        <f t="shared" si="6"/>
        <v>100</v>
      </c>
      <c r="L16" s="11">
        <v>30410000</v>
      </c>
      <c r="M16" s="26">
        <f t="shared" si="2"/>
        <v>37.865770140704768</v>
      </c>
      <c r="N16" s="11">
        <v>49900000</v>
      </c>
      <c r="O16" s="26">
        <f t="shared" si="7"/>
        <v>62.134229859295232</v>
      </c>
    </row>
    <row r="17" spans="1:15">
      <c r="A17" s="54" t="s">
        <v>27</v>
      </c>
      <c r="B17" s="54"/>
      <c r="C17" s="12" t="s">
        <v>28</v>
      </c>
      <c r="D17" s="9">
        <f t="shared" si="8"/>
        <v>62</v>
      </c>
      <c r="E17" s="10">
        <f t="shared" si="3"/>
        <v>100</v>
      </c>
      <c r="F17" s="9">
        <v>42</v>
      </c>
      <c r="G17" s="26">
        <f t="shared" si="0"/>
        <v>67.741935483870961</v>
      </c>
      <c r="H17" s="9">
        <v>20</v>
      </c>
      <c r="I17" s="26">
        <f t="shared" si="5"/>
        <v>32.258064516129032</v>
      </c>
      <c r="J17" s="11">
        <f t="shared" si="6"/>
        <v>134435000</v>
      </c>
      <c r="K17" s="10">
        <f t="shared" si="6"/>
        <v>100</v>
      </c>
      <c r="L17" s="11">
        <v>72210000</v>
      </c>
      <c r="M17" s="26">
        <f t="shared" si="2"/>
        <v>53.713690631160041</v>
      </c>
      <c r="N17" s="11">
        <v>62225000</v>
      </c>
      <c r="O17" s="26">
        <f t="shared" si="7"/>
        <v>46.286309368839959</v>
      </c>
    </row>
    <row r="18" spans="1:15">
      <c r="A18" s="54" t="s">
        <v>29</v>
      </c>
      <c r="B18" s="54"/>
      <c r="C18" s="12" t="s">
        <v>30</v>
      </c>
      <c r="D18" s="9">
        <f t="shared" si="8"/>
        <v>40</v>
      </c>
      <c r="E18" s="10">
        <f t="shared" si="3"/>
        <v>100</v>
      </c>
      <c r="F18" s="9">
        <v>25</v>
      </c>
      <c r="G18" s="26">
        <f t="shared" si="0"/>
        <v>62.5</v>
      </c>
      <c r="H18" s="9">
        <v>15</v>
      </c>
      <c r="I18" s="26">
        <f t="shared" si="5"/>
        <v>37.5</v>
      </c>
      <c r="J18" s="11">
        <f t="shared" si="6"/>
        <v>125840000</v>
      </c>
      <c r="K18" s="10">
        <f t="shared" si="6"/>
        <v>100</v>
      </c>
      <c r="L18" s="11">
        <v>51420000</v>
      </c>
      <c r="M18" s="26">
        <f t="shared" si="2"/>
        <v>40.861411315956772</v>
      </c>
      <c r="N18" s="11">
        <v>74420000</v>
      </c>
      <c r="O18" s="26">
        <f t="shared" si="7"/>
        <v>59.138588684043228</v>
      </c>
    </row>
    <row r="19" spans="1:15">
      <c r="A19" s="54" t="s">
        <v>31</v>
      </c>
      <c r="B19" s="54"/>
      <c r="C19" s="12" t="s">
        <v>32</v>
      </c>
      <c r="D19" s="9">
        <f t="shared" si="8"/>
        <v>86</v>
      </c>
      <c r="E19" s="10">
        <f t="shared" si="3"/>
        <v>100</v>
      </c>
      <c r="F19" s="9">
        <v>63</v>
      </c>
      <c r="G19" s="26">
        <f t="shared" si="0"/>
        <v>73.255813953488371</v>
      </c>
      <c r="H19" s="9">
        <v>23</v>
      </c>
      <c r="I19" s="26">
        <f t="shared" si="5"/>
        <v>26.744186046511626</v>
      </c>
      <c r="J19" s="11">
        <f t="shared" si="6"/>
        <v>261559000</v>
      </c>
      <c r="K19" s="10">
        <f t="shared" si="6"/>
        <v>100</v>
      </c>
      <c r="L19" s="11">
        <v>227039000</v>
      </c>
      <c r="M19" s="26">
        <f t="shared" si="2"/>
        <v>86.80221288504697</v>
      </c>
      <c r="N19" s="11">
        <v>34520000</v>
      </c>
      <c r="O19" s="26">
        <f t="shared" si="7"/>
        <v>13.197787114953034</v>
      </c>
    </row>
    <row r="20" spans="1:15">
      <c r="A20" s="54" t="s">
        <v>33</v>
      </c>
      <c r="B20" s="54"/>
      <c r="C20" s="12" t="s">
        <v>34</v>
      </c>
      <c r="D20" s="9">
        <f t="shared" si="8"/>
        <v>19</v>
      </c>
      <c r="E20" s="10">
        <f t="shared" si="3"/>
        <v>100</v>
      </c>
      <c r="F20" s="9">
        <v>13</v>
      </c>
      <c r="G20" s="26">
        <f t="shared" si="0"/>
        <v>68.421052631578945</v>
      </c>
      <c r="H20" s="9">
        <v>6</v>
      </c>
      <c r="I20" s="26">
        <f t="shared" si="5"/>
        <v>31.578947368421051</v>
      </c>
      <c r="J20" s="11">
        <f t="shared" si="6"/>
        <v>61300100</v>
      </c>
      <c r="K20" s="10">
        <f t="shared" si="6"/>
        <v>100</v>
      </c>
      <c r="L20" s="11">
        <v>44990100</v>
      </c>
      <c r="M20" s="26">
        <f t="shared" si="2"/>
        <v>73.39319185449942</v>
      </c>
      <c r="N20" s="11">
        <v>16310000</v>
      </c>
      <c r="O20" s="26">
        <f t="shared" si="7"/>
        <v>26.606808145500576</v>
      </c>
    </row>
    <row r="21" spans="1:15">
      <c r="A21" s="54" t="s">
        <v>35</v>
      </c>
      <c r="B21" s="54"/>
      <c r="C21" s="12" t="s">
        <v>36</v>
      </c>
      <c r="D21" s="9">
        <f t="shared" si="8"/>
        <v>31</v>
      </c>
      <c r="E21" s="10">
        <f t="shared" si="3"/>
        <v>100</v>
      </c>
      <c r="F21" s="9">
        <v>17</v>
      </c>
      <c r="G21" s="26">
        <f t="shared" si="0"/>
        <v>54.838709677419352</v>
      </c>
      <c r="H21" s="9">
        <v>14</v>
      </c>
      <c r="I21" s="26">
        <f t="shared" si="5"/>
        <v>45.161290322580641</v>
      </c>
      <c r="J21" s="11">
        <f t="shared" si="6"/>
        <v>53760000</v>
      </c>
      <c r="K21" s="10">
        <f t="shared" si="6"/>
        <v>100</v>
      </c>
      <c r="L21" s="11">
        <v>31400000</v>
      </c>
      <c r="M21" s="26">
        <f t="shared" si="2"/>
        <v>58.407738095238095</v>
      </c>
      <c r="N21" s="11">
        <v>22360000</v>
      </c>
      <c r="O21" s="26">
        <f t="shared" si="7"/>
        <v>41.592261904761905</v>
      </c>
    </row>
    <row r="22" spans="1:15">
      <c r="A22" s="54" t="s">
        <v>37</v>
      </c>
      <c r="B22" s="54"/>
      <c r="C22" s="12" t="s">
        <v>38</v>
      </c>
      <c r="D22" s="9">
        <f t="shared" si="8"/>
        <v>13</v>
      </c>
      <c r="E22" s="10">
        <f t="shared" si="3"/>
        <v>100</v>
      </c>
      <c r="F22" s="9">
        <v>9</v>
      </c>
      <c r="G22" s="26">
        <f t="shared" si="0"/>
        <v>69.230769230769226</v>
      </c>
      <c r="H22" s="9">
        <v>4</v>
      </c>
      <c r="I22" s="26">
        <f t="shared" si="5"/>
        <v>30.76923076923077</v>
      </c>
      <c r="J22" s="11">
        <f t="shared" si="6"/>
        <v>12422224</v>
      </c>
      <c r="K22" s="10">
        <f t="shared" si="6"/>
        <v>100</v>
      </c>
      <c r="L22" s="11">
        <v>9122224</v>
      </c>
      <c r="M22" s="26">
        <f t="shared" si="2"/>
        <v>73.434708631884277</v>
      </c>
      <c r="N22" s="11">
        <v>3300000</v>
      </c>
      <c r="O22" s="26">
        <f t="shared" si="7"/>
        <v>26.565291368115723</v>
      </c>
    </row>
    <row r="23" spans="1:15">
      <c r="A23" s="54" t="s">
        <v>39</v>
      </c>
      <c r="B23" s="54"/>
      <c r="C23" s="12" t="s">
        <v>40</v>
      </c>
      <c r="D23" s="9">
        <f t="shared" si="8"/>
        <v>35</v>
      </c>
      <c r="E23" s="10">
        <f t="shared" si="3"/>
        <v>100</v>
      </c>
      <c r="F23" s="9">
        <v>25</v>
      </c>
      <c r="G23" s="26">
        <f t="shared" si="0"/>
        <v>71.428571428571431</v>
      </c>
      <c r="H23" s="9">
        <v>10</v>
      </c>
      <c r="I23" s="26">
        <f t="shared" si="5"/>
        <v>28.571428571428569</v>
      </c>
      <c r="J23" s="11">
        <f t="shared" si="6"/>
        <v>77950000</v>
      </c>
      <c r="K23" s="10">
        <f t="shared" si="6"/>
        <v>100</v>
      </c>
      <c r="L23" s="11">
        <v>65450000</v>
      </c>
      <c r="M23" s="26">
        <f t="shared" si="2"/>
        <v>83.964079538165493</v>
      </c>
      <c r="N23" s="11">
        <v>12500000</v>
      </c>
      <c r="O23" s="26">
        <f t="shared" si="7"/>
        <v>16.035920461834511</v>
      </c>
    </row>
    <row r="24" spans="1:15">
      <c r="A24" s="54" t="s">
        <v>41</v>
      </c>
      <c r="B24" s="54"/>
      <c r="C24" s="12" t="s">
        <v>42</v>
      </c>
      <c r="D24" s="9">
        <f t="shared" si="8"/>
        <v>9</v>
      </c>
      <c r="E24" s="10">
        <f t="shared" si="3"/>
        <v>100</v>
      </c>
      <c r="F24" s="9">
        <v>4</v>
      </c>
      <c r="G24" s="26">
        <f t="shared" si="0"/>
        <v>44.444444444444443</v>
      </c>
      <c r="H24" s="9">
        <v>5</v>
      </c>
      <c r="I24" s="26">
        <f t="shared" si="5"/>
        <v>55.555555555555557</v>
      </c>
      <c r="J24" s="11">
        <f t="shared" si="6"/>
        <v>22233000</v>
      </c>
      <c r="K24" s="10">
        <f t="shared" si="6"/>
        <v>100</v>
      </c>
      <c r="L24" s="11">
        <v>7620000</v>
      </c>
      <c r="M24" s="26">
        <f t="shared" si="2"/>
        <v>34.273377411955202</v>
      </c>
      <c r="N24" s="11">
        <v>14613000</v>
      </c>
      <c r="O24" s="26">
        <f t="shared" si="7"/>
        <v>65.726622588044805</v>
      </c>
    </row>
    <row r="25" spans="1:15">
      <c r="A25" s="54" t="s">
        <v>43</v>
      </c>
      <c r="B25" s="54"/>
      <c r="C25" s="12" t="s">
        <v>44</v>
      </c>
      <c r="D25" s="9">
        <f t="shared" si="8"/>
        <v>18</v>
      </c>
      <c r="E25" s="10">
        <f t="shared" si="3"/>
        <v>100</v>
      </c>
      <c r="F25" s="9">
        <v>8</v>
      </c>
      <c r="G25" s="26">
        <f t="shared" si="0"/>
        <v>44.444444444444443</v>
      </c>
      <c r="H25" s="9">
        <v>10</v>
      </c>
      <c r="I25" s="26">
        <f t="shared" si="5"/>
        <v>55.555555555555557</v>
      </c>
      <c r="J25" s="11">
        <f t="shared" si="6"/>
        <v>62418000</v>
      </c>
      <c r="K25" s="10">
        <f t="shared" si="6"/>
        <v>100</v>
      </c>
      <c r="L25" s="11">
        <v>44950000</v>
      </c>
      <c r="M25" s="26">
        <f t="shared" si="2"/>
        <v>72.014483001698224</v>
      </c>
      <c r="N25" s="11">
        <v>17468000</v>
      </c>
      <c r="O25" s="26">
        <f t="shared" si="7"/>
        <v>27.985516998301772</v>
      </c>
    </row>
    <row r="26" spans="1:15">
      <c r="A26" s="54" t="s">
        <v>45</v>
      </c>
      <c r="B26" s="54"/>
      <c r="C26" s="12" t="s">
        <v>46</v>
      </c>
      <c r="D26" s="9">
        <f t="shared" si="8"/>
        <v>4</v>
      </c>
      <c r="E26" s="10">
        <f t="shared" si="3"/>
        <v>100</v>
      </c>
      <c r="F26" s="9">
        <v>4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10200000</v>
      </c>
      <c r="K26" s="10">
        <f t="shared" si="6"/>
        <v>100</v>
      </c>
      <c r="L26" s="11">
        <v>10200000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28</v>
      </c>
      <c r="E27" s="10">
        <f t="shared" si="3"/>
        <v>100</v>
      </c>
      <c r="F27" s="9">
        <v>18</v>
      </c>
      <c r="G27" s="26">
        <f t="shared" si="0"/>
        <v>64.285714285714292</v>
      </c>
      <c r="H27" s="9">
        <v>10</v>
      </c>
      <c r="I27" s="26">
        <f t="shared" si="5"/>
        <v>35.714285714285715</v>
      </c>
      <c r="J27" s="11">
        <f t="shared" si="6"/>
        <v>30100000</v>
      </c>
      <c r="K27" s="10">
        <f t="shared" si="6"/>
        <v>100</v>
      </c>
      <c r="L27" s="11">
        <v>18000000</v>
      </c>
      <c r="M27" s="26">
        <f t="shared" si="2"/>
        <v>59.800664451827245</v>
      </c>
      <c r="N27" s="11">
        <v>12100000</v>
      </c>
      <c r="O27" s="26">
        <f t="shared" si="7"/>
        <v>40.199335548172762</v>
      </c>
    </row>
    <row r="28" spans="1:15">
      <c r="A28" s="54" t="s">
        <v>49</v>
      </c>
      <c r="B28" s="54"/>
      <c r="C28" s="12" t="s">
        <v>50</v>
      </c>
      <c r="D28" s="9">
        <f t="shared" si="8"/>
        <v>68</v>
      </c>
      <c r="E28" s="10">
        <f t="shared" si="3"/>
        <v>100</v>
      </c>
      <c r="F28" s="9">
        <v>46</v>
      </c>
      <c r="G28" s="26">
        <f t="shared" si="0"/>
        <v>67.64705882352942</v>
      </c>
      <c r="H28" s="9">
        <v>22</v>
      </c>
      <c r="I28" s="26">
        <f t="shared" si="5"/>
        <v>32.352941176470587</v>
      </c>
      <c r="J28" s="11">
        <f t="shared" si="6"/>
        <v>66245500</v>
      </c>
      <c r="K28" s="10">
        <f t="shared" si="6"/>
        <v>100</v>
      </c>
      <c r="L28" s="11">
        <v>49745500</v>
      </c>
      <c r="M28" s="26">
        <f t="shared" si="2"/>
        <v>75.092647802492237</v>
      </c>
      <c r="N28" s="11">
        <v>16500000</v>
      </c>
      <c r="O28" s="26">
        <f t="shared" si="7"/>
        <v>24.907352197507755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12</v>
      </c>
      <c r="G29" s="26">
        <f t="shared" si="0"/>
        <v>52.173913043478258</v>
      </c>
      <c r="H29" s="9">
        <v>11</v>
      </c>
      <c r="I29" s="26">
        <f t="shared" si="5"/>
        <v>47.826086956521742</v>
      </c>
      <c r="J29" s="11">
        <f t="shared" si="6"/>
        <v>172050000</v>
      </c>
      <c r="K29" s="10">
        <f t="shared" si="6"/>
        <v>100</v>
      </c>
      <c r="L29" s="11">
        <v>134550000</v>
      </c>
      <c r="M29" s="26">
        <f t="shared" si="2"/>
        <v>78.204010462074976</v>
      </c>
      <c r="N29" s="11">
        <v>37500000</v>
      </c>
      <c r="O29" s="26">
        <f t="shared" si="7"/>
        <v>21.795989537925024</v>
      </c>
    </row>
    <row r="30" spans="1:15">
      <c r="A30" s="47" t="s">
        <v>53</v>
      </c>
      <c r="B30" s="47"/>
      <c r="C30" s="12" t="s">
        <v>54</v>
      </c>
      <c r="D30" s="9">
        <f t="shared" si="8"/>
        <v>7</v>
      </c>
      <c r="E30" s="10">
        <f t="shared" si="3"/>
        <v>100</v>
      </c>
      <c r="F30" s="9">
        <f>F31+F32</f>
        <v>6</v>
      </c>
      <c r="G30" s="26">
        <f t="shared" si="0"/>
        <v>85.714285714285708</v>
      </c>
      <c r="H30" s="9">
        <f>H31+H32</f>
        <v>1</v>
      </c>
      <c r="I30" s="26">
        <f t="shared" si="5"/>
        <v>14.285714285714285</v>
      </c>
      <c r="J30" s="11">
        <f t="shared" si="6"/>
        <v>9800000</v>
      </c>
      <c r="K30" s="10">
        <f t="shared" si="6"/>
        <v>100.00000000000001</v>
      </c>
      <c r="L30" s="11">
        <f>L31+L32</f>
        <v>9300000</v>
      </c>
      <c r="M30" s="26">
        <f t="shared" si="2"/>
        <v>94.897959183673478</v>
      </c>
      <c r="N30" s="11">
        <f>N31+N32</f>
        <v>500000</v>
      </c>
      <c r="O30" s="26">
        <f t="shared" si="7"/>
        <v>5.1020408163265305</v>
      </c>
    </row>
    <row r="31" spans="1:15">
      <c r="A31" s="68" t="s">
        <v>55</v>
      </c>
      <c r="B31" s="68"/>
      <c r="C31" s="13" t="s">
        <v>56</v>
      </c>
      <c r="D31" s="9">
        <f t="shared" si="8"/>
        <v>7</v>
      </c>
      <c r="E31" s="10">
        <f t="shared" si="3"/>
        <v>100</v>
      </c>
      <c r="F31" s="9">
        <v>6</v>
      </c>
      <c r="G31" s="26">
        <f t="shared" si="0"/>
        <v>85.714285714285708</v>
      </c>
      <c r="H31" s="9">
        <v>1</v>
      </c>
      <c r="I31" s="26">
        <f t="shared" si="5"/>
        <v>14.285714285714285</v>
      </c>
      <c r="J31" s="11">
        <f t="shared" si="6"/>
        <v>9800000</v>
      </c>
      <c r="K31" s="10">
        <f t="shared" si="6"/>
        <v>100.00000000000001</v>
      </c>
      <c r="L31" s="11">
        <v>9300000</v>
      </c>
      <c r="M31" s="26">
        <f t="shared" si="2"/>
        <v>94.897959183673478</v>
      </c>
      <c r="N31" s="9">
        <v>500000</v>
      </c>
      <c r="O31" s="26">
        <f t="shared" si="7"/>
        <v>5.1020408163265305</v>
      </c>
    </row>
    <row r="32" spans="1:15">
      <c r="A32" s="75" t="s">
        <v>57</v>
      </c>
      <c r="B32" s="75"/>
      <c r="C32" s="14" t="s">
        <v>58</v>
      </c>
      <c r="D32" s="9">
        <f t="shared" si="8"/>
        <v>0</v>
      </c>
      <c r="E32" s="10" t="s">
        <v>89</v>
      </c>
      <c r="F32" s="9">
        <v>0</v>
      </c>
      <c r="G32" s="26" t="s">
        <v>89</v>
      </c>
      <c r="H32" s="9">
        <v>0</v>
      </c>
      <c r="I32" s="26" t="s">
        <v>89</v>
      </c>
      <c r="J32" s="11">
        <f t="shared" si="6"/>
        <v>0</v>
      </c>
      <c r="K32" s="10" t="s">
        <v>89</v>
      </c>
      <c r="L32" s="11">
        <v>0</v>
      </c>
      <c r="M32" s="26" t="s">
        <v>89</v>
      </c>
      <c r="N32" s="11">
        <v>0</v>
      </c>
      <c r="O32" s="26" t="s">
        <v>89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workbookViewId="0">
      <selection activeCell="J6" sqref="J6:K6"/>
    </sheetView>
  </sheetViews>
  <sheetFormatPr defaultRowHeight="16.5"/>
  <cols>
    <col min="3" max="3" width="20.125" customWidth="1"/>
    <col min="10" max="10" width="16.25" customWidth="1"/>
    <col min="12" max="12" width="17.5" customWidth="1"/>
    <col min="14" max="14" width="14.5" customWidth="1"/>
  </cols>
  <sheetData>
    <row r="1" spans="1:15" ht="28.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8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29.85" customHeight="1">
      <c r="A3" s="56" t="s">
        <v>83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6.1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5" customHeight="1">
      <c r="A5" s="61" t="s">
        <v>82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41870</v>
      </c>
      <c r="E8" s="10">
        <f>G8+I8</f>
        <v>100</v>
      </c>
      <c r="F8" s="9">
        <f>F9+F30</f>
        <v>28062</v>
      </c>
      <c r="G8" s="26">
        <f t="shared" ref="G8:G32" si="0">F8/D8*100</f>
        <v>67.021733938380706</v>
      </c>
      <c r="H8" s="9">
        <f t="shared" ref="H8" si="1">H9+H30</f>
        <v>13808</v>
      </c>
      <c r="I8" s="26">
        <f>H8/D8*100</f>
        <v>32.978266061619301</v>
      </c>
      <c r="J8" s="11">
        <f>L8+N8</f>
        <v>156102402241</v>
      </c>
      <c r="K8" s="10">
        <f>M8+O8</f>
        <v>100</v>
      </c>
      <c r="L8" s="11">
        <f>L9+L30</f>
        <v>117289332601</v>
      </c>
      <c r="M8" s="26">
        <f t="shared" ref="M8:M32" si="2">L8/J8*100</f>
        <v>75.136148398230205</v>
      </c>
      <c r="N8" s="11">
        <f>N9+N30</f>
        <v>38813069640</v>
      </c>
      <c r="O8" s="26">
        <f>N8/J8*100</f>
        <v>24.863851601769792</v>
      </c>
    </row>
    <row r="9" spans="1:15">
      <c r="A9" s="47" t="s">
        <v>11</v>
      </c>
      <c r="B9" s="47"/>
      <c r="C9" s="12" t="s">
        <v>12</v>
      </c>
      <c r="D9" s="9">
        <f>SUM(D10:D29)</f>
        <v>41755</v>
      </c>
      <c r="E9" s="10">
        <f t="shared" ref="E9" si="3">G9+I9</f>
        <v>100</v>
      </c>
      <c r="F9" s="9">
        <f t="shared" ref="F9:H9" si="4">SUM(F10:F29)</f>
        <v>27983</v>
      </c>
      <c r="G9" s="26">
        <f t="shared" si="0"/>
        <v>67.017123697760752</v>
      </c>
      <c r="H9" s="9">
        <f t="shared" si="4"/>
        <v>13772</v>
      </c>
      <c r="I9" s="26">
        <f t="shared" ref="I9:I32" si="5">H9/D9*100</f>
        <v>32.982876302239248</v>
      </c>
      <c r="J9" s="11">
        <f t="shared" ref="J9:K24" si="6">L9+N9</f>
        <v>155695771241</v>
      </c>
      <c r="K9" s="10">
        <f t="shared" si="6"/>
        <v>100</v>
      </c>
      <c r="L9" s="11">
        <f>SUM(L10:L29)</f>
        <v>116974261601</v>
      </c>
      <c r="M9" s="26">
        <f t="shared" si="2"/>
        <v>75.130018412598147</v>
      </c>
      <c r="N9" s="11">
        <f>SUM(N10:N29)</f>
        <v>38721509640</v>
      </c>
      <c r="O9" s="26">
        <f t="shared" ref="O9:O32" si="7">N9/J9*100</f>
        <v>24.869981587401846</v>
      </c>
    </row>
    <row r="10" spans="1:15">
      <c r="A10" s="54" t="s">
        <v>13</v>
      </c>
      <c r="B10" s="54"/>
      <c r="C10" s="12" t="s">
        <v>14</v>
      </c>
      <c r="D10" s="9">
        <f t="shared" ref="D10:E32" si="8">F10+H10</f>
        <v>6993</v>
      </c>
      <c r="E10" s="10">
        <f t="shared" si="8"/>
        <v>99.999999999999986</v>
      </c>
      <c r="F10" s="9">
        <f>'10801'!F10+'10802'!F10+'10803'!F10+'10804'!F10+'10805'!F10+'10806'!F10+'10807'!F10+'10808'!F10+'10809'!F10+'10810'!F10+'10811'!F10+'10812'!F10</f>
        <v>4642</v>
      </c>
      <c r="G10" s="26">
        <f t="shared" si="0"/>
        <v>66.380666380666369</v>
      </c>
      <c r="H10" s="9">
        <f>'10801'!H10+'10802'!H10+'10803'!H10+'10804'!H10+'10805'!H10+'10806'!H10+'10807'!H10+'10808'!H10+'10809'!H10+'10810'!H10+'10811'!H10+'10812'!H10</f>
        <v>2351</v>
      </c>
      <c r="I10" s="26">
        <f t="shared" si="5"/>
        <v>33.619333619333617</v>
      </c>
      <c r="J10" s="11">
        <f t="shared" si="6"/>
        <v>22386450833</v>
      </c>
      <c r="K10" s="10">
        <f t="shared" si="6"/>
        <v>100</v>
      </c>
      <c r="L10" s="9">
        <f>'10801'!L10+'10802'!L10+'10803'!L10+'10804'!L10+'10805'!L10+'10806'!L10+'10807'!L10+'10808'!L10+'10809'!L10+'10810'!L10+'10811'!L10+'10812'!L10</f>
        <v>16765366899</v>
      </c>
      <c r="M10" s="26">
        <f t="shared" si="2"/>
        <v>74.890687336136693</v>
      </c>
      <c r="N10" s="9">
        <f>'10801'!N10+'10802'!N10+'10803'!N10+'10804'!N10+'10805'!N10+'10806'!N10+'10807'!N10+'10808'!N10+'10809'!N10+'10810'!N10+'10811'!N10+'10812'!N10</f>
        <v>5621083934</v>
      </c>
      <c r="O10" s="26">
        <f t="shared" si="7"/>
        <v>25.1093126638633</v>
      </c>
    </row>
    <row r="11" spans="1:15">
      <c r="A11" s="54" t="s">
        <v>15</v>
      </c>
      <c r="B11" s="54"/>
      <c r="C11" s="12" t="s">
        <v>16</v>
      </c>
      <c r="D11" s="9">
        <f t="shared" si="8"/>
        <v>11434</v>
      </c>
      <c r="E11" s="10">
        <f t="shared" si="8"/>
        <v>100</v>
      </c>
      <c r="F11" s="9">
        <f>'10801'!F11+'10802'!F11+'10803'!F11+'10804'!F11+'10805'!F11+'10806'!F11+'10807'!F11+'10808'!F11+'10809'!F11+'10810'!F11+'10811'!F11+'10812'!F11</f>
        <v>7893</v>
      </c>
      <c r="G11" s="26">
        <f t="shared" si="0"/>
        <v>69.030960293860417</v>
      </c>
      <c r="H11" s="9">
        <f>'10801'!H11+'10802'!H11+'10803'!H11+'10804'!H11+'10805'!H11+'10806'!H11+'10807'!H11+'10808'!H11+'10809'!H11+'10810'!H11+'10811'!H11+'10812'!H11</f>
        <v>3541</v>
      </c>
      <c r="I11" s="26">
        <f t="shared" si="5"/>
        <v>30.969039706139583</v>
      </c>
      <c r="J11" s="11">
        <f t="shared" si="6"/>
        <v>53939695823</v>
      </c>
      <c r="K11" s="10">
        <f t="shared" si="6"/>
        <v>99.999999999999986</v>
      </c>
      <c r="L11" s="9">
        <f>'10801'!L11+'10802'!L11+'10803'!L11+'10804'!L11+'10805'!L11+'10806'!L11+'10807'!L11+'10808'!L11+'10809'!L11+'10810'!L11+'10811'!L11+'10812'!L11</f>
        <v>42257290253</v>
      </c>
      <c r="M11" s="26">
        <f t="shared" si="2"/>
        <v>78.34172886637117</v>
      </c>
      <c r="N11" s="9">
        <f>'10801'!N11+'10802'!N11+'10803'!N11+'10804'!N11+'10805'!N11+'10806'!N11+'10807'!N11+'10808'!N11+'10809'!N11+'10810'!N11+'10811'!N11+'10812'!N11</f>
        <v>11682405570</v>
      </c>
      <c r="O11" s="26">
        <f t="shared" si="7"/>
        <v>21.658271133628819</v>
      </c>
    </row>
    <row r="12" spans="1:15">
      <c r="A12" s="54" t="s">
        <v>17</v>
      </c>
      <c r="B12" s="54"/>
      <c r="C12" s="12" t="s">
        <v>18</v>
      </c>
      <c r="D12" s="9">
        <f t="shared" si="8"/>
        <v>3642</v>
      </c>
      <c r="E12" s="10">
        <f t="shared" si="8"/>
        <v>100</v>
      </c>
      <c r="F12" s="9">
        <f>'10801'!F12+'10802'!F12+'10803'!F12+'10804'!F12+'10805'!F12+'10806'!F12+'10807'!F12+'10808'!F12+'10809'!F12+'10810'!F12+'10811'!F12+'10812'!F12</f>
        <v>2409</v>
      </c>
      <c r="G12" s="26">
        <f t="shared" si="0"/>
        <v>66.144975288303129</v>
      </c>
      <c r="H12" s="9">
        <f>'10801'!H12+'10802'!H12+'10803'!H12+'10804'!H12+'10805'!H12+'10806'!H12+'10807'!H12+'10808'!H12+'10809'!H12+'10810'!H12+'10811'!H12+'10812'!H12</f>
        <v>1233</v>
      </c>
      <c r="I12" s="26">
        <f t="shared" si="5"/>
        <v>33.855024711696871</v>
      </c>
      <c r="J12" s="11">
        <f t="shared" si="6"/>
        <v>12785643193</v>
      </c>
      <c r="K12" s="10">
        <f t="shared" si="6"/>
        <v>100</v>
      </c>
      <c r="L12" s="9">
        <f>'10801'!L12+'10802'!L12+'10803'!L12+'10804'!L12+'10805'!L12+'10806'!L12+'10807'!L12+'10808'!L12+'10809'!L12+'10810'!L12+'10811'!L12+'10812'!L12</f>
        <v>9564131490</v>
      </c>
      <c r="M12" s="26">
        <f t="shared" si="2"/>
        <v>74.803678982972542</v>
      </c>
      <c r="N12" s="9">
        <f>'10801'!N12+'10802'!N12+'10803'!N12+'10804'!N12+'10805'!N12+'10806'!N12+'10807'!N12+'10808'!N12+'10809'!N12+'10810'!N12+'10811'!N12+'10812'!N12</f>
        <v>3221511703</v>
      </c>
      <c r="O12" s="26">
        <f t="shared" si="7"/>
        <v>25.196321017027461</v>
      </c>
    </row>
    <row r="13" spans="1:15">
      <c r="A13" s="54" t="s">
        <v>19</v>
      </c>
      <c r="B13" s="54"/>
      <c r="C13" s="12" t="s">
        <v>20</v>
      </c>
      <c r="D13" s="9">
        <f t="shared" si="8"/>
        <v>6716</v>
      </c>
      <c r="E13" s="10">
        <f t="shared" si="8"/>
        <v>100</v>
      </c>
      <c r="F13" s="9">
        <f>'10801'!F13+'10802'!F13+'10803'!F13+'10804'!F13+'10805'!F13+'10806'!F13+'10807'!F13+'10808'!F13+'10809'!F13+'10810'!F13+'10811'!F13+'10812'!F13</f>
        <v>4471</v>
      </c>
      <c r="G13" s="26">
        <f t="shared" si="0"/>
        <v>66.572364502680173</v>
      </c>
      <c r="H13" s="9">
        <f>'10801'!H13+'10802'!H13+'10803'!H13+'10804'!H13+'10805'!H13+'10806'!H13+'10807'!H13+'10808'!H13+'10809'!H13+'10810'!H13+'10811'!H13+'10812'!H13</f>
        <v>2245</v>
      </c>
      <c r="I13" s="26">
        <f t="shared" si="5"/>
        <v>33.427635497319834</v>
      </c>
      <c r="J13" s="11">
        <f t="shared" si="6"/>
        <v>22475426864</v>
      </c>
      <c r="K13" s="10">
        <f t="shared" si="6"/>
        <v>100</v>
      </c>
      <c r="L13" s="9">
        <f>'10801'!L13+'10802'!L13+'10803'!L13+'10804'!L13+'10805'!L13+'10806'!L13+'10807'!L13+'10808'!L13+'10809'!L13+'10810'!L13+'10811'!L13+'10812'!L13</f>
        <v>16473148533</v>
      </c>
      <c r="M13" s="26">
        <f t="shared" si="2"/>
        <v>73.294040788101128</v>
      </c>
      <c r="N13" s="9">
        <f>'10801'!N13+'10802'!N13+'10803'!N13+'10804'!N13+'10805'!N13+'10806'!N13+'10807'!N13+'10808'!N13+'10809'!N13+'10810'!N13+'10811'!N13+'10812'!N13</f>
        <v>6002278331</v>
      </c>
      <c r="O13" s="26">
        <f t="shared" si="7"/>
        <v>26.705959211898865</v>
      </c>
    </row>
    <row r="14" spans="1:15">
      <c r="A14" s="54" t="s">
        <v>21</v>
      </c>
      <c r="B14" s="54"/>
      <c r="C14" s="12" t="s">
        <v>22</v>
      </c>
      <c r="D14" s="9">
        <f t="shared" si="8"/>
        <v>2428</v>
      </c>
      <c r="E14" s="10">
        <f t="shared" si="8"/>
        <v>100</v>
      </c>
      <c r="F14" s="9">
        <f>'10801'!F14+'10802'!F14+'10803'!F14+'10804'!F14+'10805'!F14+'10806'!F14+'10807'!F14+'10808'!F14+'10809'!F14+'10810'!F14+'10811'!F14+'10812'!F14</f>
        <v>1606</v>
      </c>
      <c r="G14" s="26">
        <f t="shared" si="0"/>
        <v>66.144975288303129</v>
      </c>
      <c r="H14" s="9">
        <f>'10801'!H14+'10802'!H14+'10803'!H14+'10804'!H14+'10805'!H14+'10806'!H14+'10807'!H14+'10808'!H14+'10809'!H14+'10810'!H14+'10811'!H14+'10812'!H14</f>
        <v>822</v>
      </c>
      <c r="I14" s="26">
        <f t="shared" si="5"/>
        <v>33.855024711696871</v>
      </c>
      <c r="J14" s="11">
        <f t="shared" si="6"/>
        <v>8495182098</v>
      </c>
      <c r="K14" s="10">
        <f t="shared" si="6"/>
        <v>100</v>
      </c>
      <c r="L14" s="9">
        <f>'10801'!L14+'10802'!L14+'10803'!L14+'10804'!L14+'10805'!L14+'10806'!L14+'10807'!L14+'10808'!L14+'10809'!L14+'10810'!L14+'10811'!L14+'10812'!L14</f>
        <v>6031365360</v>
      </c>
      <c r="M14" s="26">
        <f t="shared" si="2"/>
        <v>70.99748175403974</v>
      </c>
      <c r="N14" s="9">
        <f>'10801'!N14+'10802'!N14+'10803'!N14+'10804'!N14+'10805'!N14+'10806'!N14+'10807'!N14+'10808'!N14+'10809'!N14+'10810'!N14+'10811'!N14+'10812'!N14</f>
        <v>2463816738</v>
      </c>
      <c r="O14" s="26">
        <f t="shared" si="7"/>
        <v>29.002518245960264</v>
      </c>
    </row>
    <row r="15" spans="1:15">
      <c r="A15" s="47" t="s">
        <v>23</v>
      </c>
      <c r="B15" s="47"/>
      <c r="C15" s="12" t="s">
        <v>24</v>
      </c>
      <c r="D15" s="9">
        <f t="shared" si="8"/>
        <v>4341</v>
      </c>
      <c r="E15" s="10">
        <f t="shared" si="8"/>
        <v>100</v>
      </c>
      <c r="F15" s="9">
        <f>'10801'!F15+'10802'!F15+'10803'!F15+'10804'!F15+'10805'!F15+'10806'!F15+'10807'!F15+'10808'!F15+'10809'!F15+'10810'!F15+'10811'!F15+'10812'!F15</f>
        <v>2830</v>
      </c>
      <c r="G15" s="26">
        <f t="shared" si="0"/>
        <v>65.192351992628431</v>
      </c>
      <c r="H15" s="9">
        <f>'10801'!H15+'10802'!H15+'10803'!H15+'10804'!H15+'10805'!H15+'10806'!H15+'10807'!H15+'10808'!H15+'10809'!H15+'10810'!H15+'10811'!H15+'10812'!H15</f>
        <v>1511</v>
      </c>
      <c r="I15" s="26">
        <f t="shared" si="5"/>
        <v>34.807648007371569</v>
      </c>
      <c r="J15" s="11">
        <f t="shared" si="6"/>
        <v>12531751883</v>
      </c>
      <c r="K15" s="10">
        <f t="shared" si="6"/>
        <v>100</v>
      </c>
      <c r="L15" s="9">
        <f>'10801'!L15+'10802'!L15+'10803'!L15+'10804'!L15+'10805'!L15+'10806'!L15+'10807'!L15+'10808'!L15+'10809'!L15+'10810'!L15+'10811'!L15+'10812'!L15</f>
        <v>9608944840</v>
      </c>
      <c r="M15" s="26">
        <f t="shared" si="2"/>
        <v>76.67678812756462</v>
      </c>
      <c r="N15" s="9">
        <f>'10801'!N15+'10802'!N15+'10803'!N15+'10804'!N15+'10805'!N15+'10806'!N15+'10807'!N15+'10808'!N15+'10809'!N15+'10810'!N15+'10811'!N15+'10812'!N15</f>
        <v>2922807043</v>
      </c>
      <c r="O15" s="26">
        <f t="shared" si="7"/>
        <v>23.32321187243538</v>
      </c>
    </row>
    <row r="16" spans="1:15">
      <c r="A16" s="54" t="s">
        <v>25</v>
      </c>
      <c r="B16" s="54"/>
      <c r="C16" s="12" t="s">
        <v>26</v>
      </c>
      <c r="D16" s="9">
        <f t="shared" si="8"/>
        <v>354</v>
      </c>
      <c r="E16" s="10">
        <f t="shared" si="8"/>
        <v>100</v>
      </c>
      <c r="F16" s="9">
        <f>'10801'!F16+'10802'!F16+'10803'!F16+'10804'!F16+'10805'!F16+'10806'!F16+'10807'!F16+'10808'!F16+'10809'!F16+'10810'!F16+'10811'!F16+'10812'!F16</f>
        <v>234</v>
      </c>
      <c r="G16" s="26">
        <f t="shared" si="0"/>
        <v>66.101694915254242</v>
      </c>
      <c r="H16" s="9">
        <f>'10801'!H16+'10802'!H16+'10803'!H16+'10804'!H16+'10805'!H16+'10806'!H16+'10807'!H16+'10808'!H16+'10809'!H16+'10810'!H16+'10811'!H16+'10812'!H16</f>
        <v>120</v>
      </c>
      <c r="I16" s="26">
        <f t="shared" si="5"/>
        <v>33.898305084745758</v>
      </c>
      <c r="J16" s="11">
        <f t="shared" si="6"/>
        <v>1333144442</v>
      </c>
      <c r="K16" s="10">
        <f t="shared" si="6"/>
        <v>100</v>
      </c>
      <c r="L16" s="9">
        <f>'10801'!L16+'10802'!L16+'10803'!L16+'10804'!L16+'10805'!L16+'10806'!L16+'10807'!L16+'10808'!L16+'10809'!L16+'10810'!L16+'10811'!L16+'10812'!L16</f>
        <v>1044774142</v>
      </c>
      <c r="M16" s="26">
        <f t="shared" si="2"/>
        <v>78.369163091781473</v>
      </c>
      <c r="N16" s="9">
        <f>'10801'!N16+'10802'!N16+'10803'!N16+'10804'!N16+'10805'!N16+'10806'!N16+'10807'!N16+'10808'!N16+'10809'!N16+'10810'!N16+'10811'!N16+'10812'!N16</f>
        <v>288370300</v>
      </c>
      <c r="O16" s="26">
        <f t="shared" si="7"/>
        <v>21.63083690821853</v>
      </c>
    </row>
    <row r="17" spans="1:15">
      <c r="A17" s="54" t="s">
        <v>27</v>
      </c>
      <c r="B17" s="54"/>
      <c r="C17" s="12" t="s">
        <v>28</v>
      </c>
      <c r="D17" s="9">
        <f t="shared" si="8"/>
        <v>971</v>
      </c>
      <c r="E17" s="10">
        <f t="shared" si="8"/>
        <v>100</v>
      </c>
      <c r="F17" s="9">
        <f>'10801'!F17+'10802'!F17+'10803'!F17+'10804'!F17+'10805'!F17+'10806'!F17+'10807'!F17+'10808'!F17+'10809'!F17+'10810'!F17+'10811'!F17+'10812'!F17</f>
        <v>647</v>
      </c>
      <c r="G17" s="26">
        <f t="shared" si="0"/>
        <v>66.632337796086503</v>
      </c>
      <c r="H17" s="9">
        <f>'10801'!H17+'10802'!H17+'10803'!H17+'10804'!H17+'10805'!H17+'10806'!H17+'10807'!H17+'10808'!H17+'10809'!H17+'10810'!H17+'10811'!H17+'10812'!H17</f>
        <v>324</v>
      </c>
      <c r="I17" s="26">
        <f t="shared" si="5"/>
        <v>33.36766220391349</v>
      </c>
      <c r="J17" s="11">
        <f t="shared" si="6"/>
        <v>4012458026</v>
      </c>
      <c r="K17" s="10">
        <f t="shared" si="6"/>
        <v>100.00000000000001</v>
      </c>
      <c r="L17" s="9">
        <f>'10801'!L17+'10802'!L17+'10803'!L17+'10804'!L17+'10805'!L17+'10806'!L17+'10807'!L17+'10808'!L17+'10809'!L17+'10810'!L17+'10811'!L17+'10812'!L17</f>
        <v>2787862786</v>
      </c>
      <c r="M17" s="26">
        <f t="shared" si="2"/>
        <v>69.480173198950752</v>
      </c>
      <c r="N17" s="9">
        <f>'10801'!N17+'10802'!N17+'10803'!N17+'10804'!N17+'10805'!N17+'10806'!N17+'10807'!N17+'10808'!N17+'10809'!N17+'10810'!N17+'10811'!N17+'10812'!N17</f>
        <v>1224595240</v>
      </c>
      <c r="O17" s="26">
        <f t="shared" si="7"/>
        <v>30.519826801049259</v>
      </c>
    </row>
    <row r="18" spans="1:15">
      <c r="A18" s="54" t="s">
        <v>29</v>
      </c>
      <c r="B18" s="54"/>
      <c r="C18" s="12" t="s">
        <v>30</v>
      </c>
      <c r="D18" s="9">
        <f t="shared" si="8"/>
        <v>378</v>
      </c>
      <c r="E18" s="10">
        <f t="shared" si="8"/>
        <v>100</v>
      </c>
      <c r="F18" s="9">
        <f>'10801'!F18+'10802'!F18+'10803'!F18+'10804'!F18+'10805'!F18+'10806'!F18+'10807'!F18+'10808'!F18+'10809'!F18+'10810'!F18+'10811'!F18+'10812'!F18</f>
        <v>264</v>
      </c>
      <c r="G18" s="26">
        <f t="shared" si="0"/>
        <v>69.841269841269835</v>
      </c>
      <c r="H18" s="9">
        <f>'10801'!H18+'10802'!H18+'10803'!H18+'10804'!H18+'10805'!H18+'10806'!H18+'10807'!H18+'10808'!H18+'10809'!H18+'10810'!H18+'10811'!H18+'10812'!H18</f>
        <v>114</v>
      </c>
      <c r="I18" s="26">
        <f t="shared" si="5"/>
        <v>30.158730158730158</v>
      </c>
      <c r="J18" s="11">
        <f t="shared" si="6"/>
        <v>987006601</v>
      </c>
      <c r="K18" s="10">
        <f t="shared" si="6"/>
        <v>100</v>
      </c>
      <c r="L18" s="9">
        <f>'10801'!L18+'10802'!L18+'10803'!L18+'10804'!L18+'10805'!L18+'10806'!L18+'10807'!L18+'10808'!L18+'10809'!L18+'10810'!L18+'10811'!L18+'10812'!L18</f>
        <v>735696000</v>
      </c>
      <c r="M18" s="26">
        <f t="shared" si="2"/>
        <v>74.538103317102326</v>
      </c>
      <c r="N18" s="9">
        <f>'10801'!N18+'10802'!N18+'10803'!N18+'10804'!N18+'10805'!N18+'10806'!N18+'10807'!N18+'10808'!N18+'10809'!N18+'10810'!N18+'10811'!N18+'10812'!N18</f>
        <v>251310601</v>
      </c>
      <c r="O18" s="26">
        <f t="shared" si="7"/>
        <v>25.461896682897667</v>
      </c>
    </row>
    <row r="19" spans="1:15">
      <c r="A19" s="54" t="s">
        <v>31</v>
      </c>
      <c r="B19" s="54"/>
      <c r="C19" s="12" t="s">
        <v>32</v>
      </c>
      <c r="D19" s="9">
        <f t="shared" si="8"/>
        <v>1237</v>
      </c>
      <c r="E19" s="10">
        <f t="shared" si="8"/>
        <v>100</v>
      </c>
      <c r="F19" s="9">
        <f>'10801'!F19+'10802'!F19+'10803'!F19+'10804'!F19+'10805'!F19+'10806'!F19+'10807'!F19+'10808'!F19+'10809'!F19+'10810'!F19+'10811'!F19+'10812'!F19</f>
        <v>848</v>
      </c>
      <c r="G19" s="26">
        <f t="shared" si="0"/>
        <v>68.552950687146321</v>
      </c>
      <c r="H19" s="9">
        <f>'10801'!H19+'10802'!H19+'10803'!H19+'10804'!H19+'10805'!H19+'10806'!H19+'10807'!H19+'10808'!H19+'10809'!H19+'10810'!H19+'10811'!H19+'10812'!H19</f>
        <v>389</v>
      </c>
      <c r="I19" s="26">
        <f t="shared" si="5"/>
        <v>31.447049312853682</v>
      </c>
      <c r="J19" s="11">
        <f t="shared" si="6"/>
        <v>3913684612</v>
      </c>
      <c r="K19" s="10">
        <f t="shared" si="6"/>
        <v>100</v>
      </c>
      <c r="L19" s="9">
        <f>'10801'!L19+'10802'!L19+'10803'!L19+'10804'!L19+'10805'!L19+'10806'!L19+'10807'!L19+'10808'!L19+'10809'!L19+'10810'!L19+'10811'!L19+'10812'!L19</f>
        <v>2966462946</v>
      </c>
      <c r="M19" s="26">
        <f t="shared" si="2"/>
        <v>75.797189607571781</v>
      </c>
      <c r="N19" s="9">
        <f>'10801'!N19+'10802'!N19+'10803'!N19+'10804'!N19+'10805'!N19+'10806'!N19+'10807'!N19+'10808'!N19+'10809'!N19+'10810'!N19+'10811'!N19+'10812'!N19</f>
        <v>947221666</v>
      </c>
      <c r="O19" s="26">
        <f t="shared" si="7"/>
        <v>24.202810392428216</v>
      </c>
    </row>
    <row r="20" spans="1:15">
      <c r="A20" s="54" t="s">
        <v>33</v>
      </c>
      <c r="B20" s="54"/>
      <c r="C20" s="12" t="s">
        <v>34</v>
      </c>
      <c r="D20" s="9">
        <f t="shared" si="8"/>
        <v>299</v>
      </c>
      <c r="E20" s="10">
        <f t="shared" si="8"/>
        <v>100</v>
      </c>
      <c r="F20" s="9">
        <f>'10801'!F20+'10802'!F20+'10803'!F20+'10804'!F20+'10805'!F20+'10806'!F20+'10807'!F20+'10808'!F20+'10809'!F20+'10810'!F20+'10811'!F20+'10812'!F20</f>
        <v>202</v>
      </c>
      <c r="G20" s="26">
        <f t="shared" si="0"/>
        <v>67.558528428093638</v>
      </c>
      <c r="H20" s="9">
        <f>'10801'!H20+'10802'!H20+'10803'!H20+'10804'!H20+'10805'!H20+'10806'!H20+'10807'!H20+'10808'!H20+'10809'!H20+'10810'!H20+'10811'!H20+'10812'!H20</f>
        <v>97</v>
      </c>
      <c r="I20" s="26">
        <f t="shared" si="5"/>
        <v>32.441471571906355</v>
      </c>
      <c r="J20" s="11">
        <f t="shared" si="6"/>
        <v>818377366</v>
      </c>
      <c r="K20" s="10">
        <f t="shared" si="6"/>
        <v>100</v>
      </c>
      <c r="L20" s="9">
        <f>'10801'!L20+'10802'!L20+'10803'!L20+'10804'!L20+'10805'!L20+'10806'!L20+'10807'!L20+'10808'!L20+'10809'!L20+'10810'!L20+'10811'!L20+'10812'!L20</f>
        <v>640220676</v>
      </c>
      <c r="M20" s="26">
        <f t="shared" si="2"/>
        <v>78.230496418690052</v>
      </c>
      <c r="N20" s="9">
        <f>'10801'!N20+'10802'!N20+'10803'!N20+'10804'!N20+'10805'!N20+'10806'!N20+'10807'!N20+'10808'!N20+'10809'!N20+'10810'!N20+'10811'!N20+'10812'!N20</f>
        <v>178156690</v>
      </c>
      <c r="O20" s="26">
        <f t="shared" si="7"/>
        <v>21.769503581309944</v>
      </c>
    </row>
    <row r="21" spans="1:15">
      <c r="A21" s="54" t="s">
        <v>35</v>
      </c>
      <c r="B21" s="54"/>
      <c r="C21" s="12" t="s">
        <v>36</v>
      </c>
      <c r="D21" s="9">
        <f t="shared" si="8"/>
        <v>473</v>
      </c>
      <c r="E21" s="10">
        <f t="shared" si="8"/>
        <v>100.00000000000001</v>
      </c>
      <c r="F21" s="9">
        <f>'10801'!F21+'10802'!F21+'10803'!F21+'10804'!F21+'10805'!F21+'10806'!F21+'10807'!F21+'10808'!F21+'10809'!F21+'10810'!F21+'10811'!F21+'10812'!F21</f>
        <v>331</v>
      </c>
      <c r="G21" s="26">
        <f t="shared" si="0"/>
        <v>69.978858350951384</v>
      </c>
      <c r="H21" s="9">
        <f>'10801'!H21+'10802'!H21+'10803'!H21+'10804'!H21+'10805'!H21+'10806'!H21+'10807'!H21+'10808'!H21+'10809'!H21+'10810'!H21+'10811'!H21+'10812'!H21</f>
        <v>142</v>
      </c>
      <c r="I21" s="26">
        <f t="shared" si="5"/>
        <v>30.021141649048626</v>
      </c>
      <c r="J21" s="11">
        <f t="shared" si="6"/>
        <v>1388728889</v>
      </c>
      <c r="K21" s="10">
        <f t="shared" si="6"/>
        <v>100.00000000000001</v>
      </c>
      <c r="L21" s="9">
        <f>'10801'!L21+'10802'!L21+'10803'!L21+'10804'!L21+'10805'!L21+'10806'!L21+'10807'!L21+'10808'!L21+'10809'!L21+'10810'!L21+'10811'!L21+'10812'!L21</f>
        <v>1027785889</v>
      </c>
      <c r="M21" s="26">
        <f t="shared" si="2"/>
        <v>74.009109851534177</v>
      </c>
      <c r="N21" s="9">
        <f>'10801'!N21+'10802'!N21+'10803'!N21+'10804'!N21+'10805'!N21+'10806'!N21+'10807'!N21+'10808'!N21+'10809'!N21+'10810'!N21+'10811'!N21+'10812'!N21</f>
        <v>360943000</v>
      </c>
      <c r="O21" s="26">
        <f t="shared" si="7"/>
        <v>25.990890148465834</v>
      </c>
    </row>
    <row r="22" spans="1:15">
      <c r="A22" s="54" t="s">
        <v>37</v>
      </c>
      <c r="B22" s="54"/>
      <c r="C22" s="12" t="s">
        <v>38</v>
      </c>
      <c r="D22" s="9">
        <f t="shared" si="8"/>
        <v>234</v>
      </c>
      <c r="E22" s="10">
        <f t="shared" si="8"/>
        <v>100</v>
      </c>
      <c r="F22" s="9">
        <f>'10801'!F22+'10802'!F22+'10803'!F22+'10804'!F22+'10805'!F22+'10806'!F22+'10807'!F22+'10808'!F22+'10809'!F22+'10810'!F22+'10811'!F22+'10812'!F22</f>
        <v>165</v>
      </c>
      <c r="G22" s="26">
        <f t="shared" si="0"/>
        <v>70.512820512820511</v>
      </c>
      <c r="H22" s="9">
        <f>'10801'!H22+'10802'!H22+'10803'!H22+'10804'!H22+'10805'!H22+'10806'!H22+'10807'!H22+'10808'!H22+'10809'!H22+'10810'!H22+'10811'!H22+'10812'!H22</f>
        <v>69</v>
      </c>
      <c r="I22" s="26">
        <f t="shared" si="5"/>
        <v>29.487179487179489</v>
      </c>
      <c r="J22" s="11">
        <f t="shared" si="6"/>
        <v>711423590</v>
      </c>
      <c r="K22" s="10">
        <f t="shared" si="6"/>
        <v>100</v>
      </c>
      <c r="L22" s="9">
        <f>'10801'!L22+'10802'!L22+'10803'!L22+'10804'!L22+'10805'!L22+'10806'!L22+'10807'!L22+'10808'!L22+'10809'!L22+'10810'!L22+'10811'!L22+'10812'!L22</f>
        <v>563453590</v>
      </c>
      <c r="M22" s="26">
        <f t="shared" si="2"/>
        <v>79.200858380307565</v>
      </c>
      <c r="N22" s="9">
        <f>'10801'!N22+'10802'!N22+'10803'!N22+'10804'!N22+'10805'!N22+'10806'!N22+'10807'!N22+'10808'!N22+'10809'!N22+'10810'!N22+'10811'!N22+'10812'!N22</f>
        <v>147970000</v>
      </c>
      <c r="O22" s="26">
        <f t="shared" si="7"/>
        <v>20.799141619692428</v>
      </c>
    </row>
    <row r="23" spans="1:15">
      <c r="A23" s="54" t="s">
        <v>39</v>
      </c>
      <c r="B23" s="54"/>
      <c r="C23" s="12" t="s">
        <v>40</v>
      </c>
      <c r="D23" s="9">
        <f t="shared" si="8"/>
        <v>519</v>
      </c>
      <c r="E23" s="10">
        <f t="shared" si="8"/>
        <v>100</v>
      </c>
      <c r="F23" s="9">
        <f>'10801'!F23+'10802'!F23+'10803'!F23+'10804'!F23+'10805'!F23+'10806'!F23+'10807'!F23+'10808'!F23+'10809'!F23+'10810'!F23+'10811'!F23+'10812'!F23</f>
        <v>329</v>
      </c>
      <c r="G23" s="26">
        <f t="shared" si="0"/>
        <v>63.391136801541428</v>
      </c>
      <c r="H23" s="9">
        <f>'10801'!H23+'10802'!H23+'10803'!H23+'10804'!H23+'10805'!H23+'10806'!H23+'10807'!H23+'10808'!H23+'10809'!H23+'10810'!H23+'10811'!H23+'10812'!H23</f>
        <v>190</v>
      </c>
      <c r="I23" s="26">
        <f t="shared" si="5"/>
        <v>36.608863198458572</v>
      </c>
      <c r="J23" s="11">
        <f t="shared" si="6"/>
        <v>1051772400</v>
      </c>
      <c r="K23" s="10">
        <f t="shared" si="6"/>
        <v>100</v>
      </c>
      <c r="L23" s="9">
        <f>'10801'!L23+'10802'!L23+'10803'!L23+'10804'!L23+'10805'!L23+'10806'!L23+'10807'!L23+'10808'!L23+'10809'!L23+'10810'!L23+'10811'!L23+'10812'!L23</f>
        <v>691011400</v>
      </c>
      <c r="M23" s="26">
        <f t="shared" si="2"/>
        <v>65.699708416003304</v>
      </c>
      <c r="N23" s="9">
        <f>'10801'!N23+'10802'!N23+'10803'!N23+'10804'!N23+'10805'!N23+'10806'!N23+'10807'!N23+'10808'!N23+'10809'!N23+'10810'!N23+'10811'!N23+'10812'!N23</f>
        <v>360761000</v>
      </c>
      <c r="O23" s="26">
        <f t="shared" si="7"/>
        <v>34.300291583996689</v>
      </c>
    </row>
    <row r="24" spans="1:15">
      <c r="A24" s="54" t="s">
        <v>41</v>
      </c>
      <c r="B24" s="54"/>
      <c r="C24" s="12" t="s">
        <v>42</v>
      </c>
      <c r="D24" s="9">
        <f t="shared" si="8"/>
        <v>112</v>
      </c>
      <c r="E24" s="10">
        <f t="shared" si="8"/>
        <v>100</v>
      </c>
      <c r="F24" s="9">
        <f>'10801'!F24+'10802'!F24+'10803'!F24+'10804'!F24+'10805'!F24+'10806'!F24+'10807'!F24+'10808'!F24+'10809'!F24+'10810'!F24+'10811'!F24+'10812'!F24</f>
        <v>63</v>
      </c>
      <c r="G24" s="26">
        <f t="shared" si="0"/>
        <v>56.25</v>
      </c>
      <c r="H24" s="9">
        <f>'10801'!H24+'10802'!H24+'10803'!H24+'10804'!H24+'10805'!H24+'10806'!H24+'10807'!H24+'10808'!H24+'10809'!H24+'10810'!H24+'10811'!H24+'10812'!H24</f>
        <v>49</v>
      </c>
      <c r="I24" s="26">
        <f t="shared" si="5"/>
        <v>43.75</v>
      </c>
      <c r="J24" s="11">
        <f t="shared" si="6"/>
        <v>247085810</v>
      </c>
      <c r="K24" s="10">
        <f t="shared" si="6"/>
        <v>100</v>
      </c>
      <c r="L24" s="9">
        <f>'10801'!L24+'10802'!L24+'10803'!L24+'10804'!L24+'10805'!L24+'10806'!L24+'10807'!L24+'10808'!L24+'10809'!L24+'10810'!L24+'10811'!L24+'10812'!L24</f>
        <v>157410000</v>
      </c>
      <c r="M24" s="26">
        <f t="shared" si="2"/>
        <v>63.706612694593836</v>
      </c>
      <c r="N24" s="9">
        <f>'10801'!N24+'10802'!N24+'10803'!N24+'10804'!N24+'10805'!N24+'10806'!N24+'10807'!N24+'10808'!N24+'10809'!N24+'10810'!N24+'10811'!N24+'10812'!N24</f>
        <v>89675810</v>
      </c>
      <c r="O24" s="26">
        <f t="shared" si="7"/>
        <v>36.293387305406164</v>
      </c>
    </row>
    <row r="25" spans="1:15">
      <c r="A25" s="54" t="s">
        <v>43</v>
      </c>
      <c r="B25" s="54"/>
      <c r="C25" s="12" t="s">
        <v>44</v>
      </c>
      <c r="D25" s="9">
        <f t="shared" si="8"/>
        <v>170</v>
      </c>
      <c r="E25" s="10">
        <f t="shared" si="8"/>
        <v>100</v>
      </c>
      <c r="F25" s="9">
        <f>'10801'!F25+'10802'!F25+'10803'!F25+'10804'!F25+'10805'!F25+'10806'!F25+'10807'!F25+'10808'!F25+'10809'!F25+'10810'!F25+'10811'!F25+'10812'!F25</f>
        <v>112</v>
      </c>
      <c r="G25" s="26">
        <f t="shared" si="0"/>
        <v>65.882352941176464</v>
      </c>
      <c r="H25" s="9">
        <f>'10801'!H25+'10802'!H25+'10803'!H25+'10804'!H25+'10805'!H25+'10806'!H25+'10807'!H25+'10808'!H25+'10809'!H25+'10810'!H25+'10811'!H25+'10812'!H25</f>
        <v>58</v>
      </c>
      <c r="I25" s="26">
        <f t="shared" si="5"/>
        <v>34.117647058823529</v>
      </c>
      <c r="J25" s="11">
        <f t="shared" ref="J25:K32" si="9">L25+N25</f>
        <v>325587300</v>
      </c>
      <c r="K25" s="10">
        <f t="shared" si="9"/>
        <v>100.00000000000001</v>
      </c>
      <c r="L25" s="9">
        <f>'10801'!L25+'10802'!L25+'10803'!L25+'10804'!L25+'10805'!L25+'10806'!L25+'10807'!L25+'10808'!L25+'10809'!L25+'10810'!L25+'10811'!L25+'10812'!L25</f>
        <v>237457300</v>
      </c>
      <c r="M25" s="26">
        <f t="shared" si="2"/>
        <v>72.93199089767937</v>
      </c>
      <c r="N25" s="9">
        <f>'10801'!N25+'10802'!N25+'10803'!N25+'10804'!N25+'10805'!N25+'10806'!N25+'10807'!N25+'10808'!N25+'10809'!N25+'10810'!N25+'10811'!N25+'10812'!N25</f>
        <v>88130000</v>
      </c>
      <c r="O25" s="26">
        <f t="shared" si="7"/>
        <v>27.068009102320641</v>
      </c>
    </row>
    <row r="26" spans="1:15">
      <c r="A26" s="54" t="s">
        <v>45</v>
      </c>
      <c r="B26" s="54"/>
      <c r="C26" s="12" t="s">
        <v>46</v>
      </c>
      <c r="D26" s="9">
        <f t="shared" si="8"/>
        <v>48</v>
      </c>
      <c r="E26" s="10">
        <f t="shared" si="8"/>
        <v>100.00000000000001</v>
      </c>
      <c r="F26" s="9">
        <f>'10801'!F26+'10802'!F26+'10803'!F26+'10804'!F26+'10805'!F26+'10806'!F26+'10807'!F26+'10808'!F26+'10809'!F26+'10810'!F26+'10811'!F26+'10812'!F26</f>
        <v>31</v>
      </c>
      <c r="G26" s="26">
        <f t="shared" si="0"/>
        <v>64.583333333333343</v>
      </c>
      <c r="H26" s="9">
        <f>'10801'!H26+'10802'!H26+'10803'!H26+'10804'!H26+'10805'!H26+'10806'!H26+'10807'!H26+'10808'!H26+'10809'!H26+'10810'!H26+'10811'!H26+'10812'!H26</f>
        <v>17</v>
      </c>
      <c r="I26" s="26">
        <f t="shared" si="5"/>
        <v>35.416666666666671</v>
      </c>
      <c r="J26" s="11">
        <f t="shared" si="9"/>
        <v>188780000</v>
      </c>
      <c r="K26" s="10">
        <f t="shared" si="9"/>
        <v>100</v>
      </c>
      <c r="L26" s="9">
        <f>'10801'!L26+'10802'!L26+'10803'!L26+'10804'!L26+'10805'!L26+'10806'!L26+'10807'!L26+'10808'!L26+'10809'!L26+'10810'!L26+'10811'!L26+'10812'!L26</f>
        <v>132880000</v>
      </c>
      <c r="M26" s="26">
        <f t="shared" si="2"/>
        <v>70.388812374192185</v>
      </c>
      <c r="N26" s="9">
        <f>'10801'!N26+'10802'!N26+'10803'!N26+'10804'!N26+'10805'!N26+'10806'!N26+'10807'!N26+'10808'!N26+'10809'!N26+'10810'!N26+'10811'!N26+'10812'!N26</f>
        <v>55900000</v>
      </c>
      <c r="O26" s="26">
        <f t="shared" si="7"/>
        <v>29.611187625807815</v>
      </c>
    </row>
    <row r="27" spans="1:15">
      <c r="A27" s="54" t="s">
        <v>47</v>
      </c>
      <c r="B27" s="54"/>
      <c r="C27" s="12" t="s">
        <v>48</v>
      </c>
      <c r="D27" s="9">
        <f t="shared" si="8"/>
        <v>295</v>
      </c>
      <c r="E27" s="10">
        <f t="shared" si="8"/>
        <v>100</v>
      </c>
      <c r="F27" s="9">
        <f>'10801'!F27+'10802'!F27+'10803'!F27+'10804'!F27+'10805'!F27+'10806'!F27+'10807'!F27+'10808'!F27+'10809'!F27+'10810'!F27+'10811'!F27+'10812'!F27</f>
        <v>190</v>
      </c>
      <c r="G27" s="26">
        <f t="shared" si="0"/>
        <v>64.406779661016941</v>
      </c>
      <c r="H27" s="9">
        <f>'10801'!H27+'10802'!H27+'10803'!H27+'10804'!H27+'10805'!H27+'10806'!H27+'10807'!H27+'10808'!H27+'10809'!H27+'10810'!H27+'10811'!H27+'10812'!H27</f>
        <v>105</v>
      </c>
      <c r="I27" s="26">
        <f t="shared" si="5"/>
        <v>35.593220338983052</v>
      </c>
      <c r="J27" s="11">
        <f t="shared" si="9"/>
        <v>1156034046</v>
      </c>
      <c r="K27" s="10">
        <f t="shared" si="9"/>
        <v>100</v>
      </c>
      <c r="L27" s="9">
        <f>'10801'!L27+'10802'!L27+'10803'!L27+'10804'!L27+'10805'!L27+'10806'!L27+'10807'!L27+'10808'!L27+'10809'!L27+'10810'!L27+'10811'!L27+'10812'!L27</f>
        <v>525018046</v>
      </c>
      <c r="M27" s="26">
        <f t="shared" si="2"/>
        <v>45.415448430486791</v>
      </c>
      <c r="N27" s="9">
        <f>'10801'!N27+'10802'!N27+'10803'!N27+'10804'!N27+'10805'!N27+'10806'!N27+'10807'!N27+'10808'!N27+'10809'!N27+'10810'!N27+'10811'!N27+'10812'!N27</f>
        <v>631016000</v>
      </c>
      <c r="O27" s="26">
        <f t="shared" si="7"/>
        <v>54.584551569513209</v>
      </c>
    </row>
    <row r="28" spans="1:15">
      <c r="A28" s="54" t="s">
        <v>49</v>
      </c>
      <c r="B28" s="54"/>
      <c r="C28" s="12" t="s">
        <v>50</v>
      </c>
      <c r="D28" s="9">
        <f t="shared" si="8"/>
        <v>803</v>
      </c>
      <c r="E28" s="10">
        <f t="shared" si="8"/>
        <v>100</v>
      </c>
      <c r="F28" s="9">
        <f>'10801'!F28+'10802'!F28+'10803'!F28+'10804'!F28+'10805'!F28+'10806'!F28+'10807'!F28+'10808'!F28+'10809'!F28+'10810'!F28+'10811'!F28+'10812'!F28</f>
        <v>511</v>
      </c>
      <c r="G28" s="26">
        <f t="shared" si="0"/>
        <v>63.636363636363633</v>
      </c>
      <c r="H28" s="9">
        <f>'10801'!H28+'10802'!H28+'10803'!H28+'10804'!H28+'10805'!H28+'10806'!H28+'10807'!H28+'10808'!H28+'10809'!H28+'10810'!H28+'10811'!H28+'10812'!H28</f>
        <v>292</v>
      </c>
      <c r="I28" s="26">
        <f t="shared" si="5"/>
        <v>36.363636363636367</v>
      </c>
      <c r="J28" s="11">
        <f t="shared" si="9"/>
        <v>5145019891</v>
      </c>
      <c r="K28" s="10">
        <f t="shared" si="9"/>
        <v>100</v>
      </c>
      <c r="L28" s="9">
        <f>'10801'!L28+'10802'!L28+'10803'!L28+'10804'!L28+'10805'!L28+'10806'!L28+'10807'!L28+'10808'!L28+'10809'!L28+'10810'!L28+'10811'!L28+'10812'!L28</f>
        <v>4196610643</v>
      </c>
      <c r="M28" s="26">
        <f t="shared" si="2"/>
        <v>81.5664610032117</v>
      </c>
      <c r="N28" s="9">
        <f>'10801'!N28+'10802'!N28+'10803'!N28+'10804'!N28+'10805'!N28+'10806'!N28+'10807'!N28+'10808'!N28+'10809'!N28+'10810'!N28+'10811'!N28+'10812'!N28</f>
        <v>948409248</v>
      </c>
      <c r="O28" s="26">
        <f t="shared" si="7"/>
        <v>18.4335389967883</v>
      </c>
    </row>
    <row r="29" spans="1:15">
      <c r="A29" s="54" t="s">
        <v>51</v>
      </c>
      <c r="B29" s="54"/>
      <c r="C29" s="12" t="s">
        <v>52</v>
      </c>
      <c r="D29" s="9">
        <f t="shared" si="8"/>
        <v>308</v>
      </c>
      <c r="E29" s="10">
        <f t="shared" si="8"/>
        <v>100</v>
      </c>
      <c r="F29" s="9">
        <f>'10801'!F29+'10802'!F29+'10803'!F29+'10804'!F29+'10805'!F29+'10806'!F29+'10807'!F29+'10808'!F29+'10809'!F29+'10810'!F29+'10811'!F29+'10812'!F29</f>
        <v>205</v>
      </c>
      <c r="G29" s="26">
        <f t="shared" si="0"/>
        <v>66.558441558441558</v>
      </c>
      <c r="H29" s="9">
        <f>'10801'!H29+'10802'!H29+'10803'!H29+'10804'!H29+'10805'!H29+'10806'!H29+'10807'!H29+'10808'!H29+'10809'!H29+'10810'!H29+'10811'!H29+'10812'!H29</f>
        <v>103</v>
      </c>
      <c r="I29" s="26">
        <f t="shared" si="5"/>
        <v>33.441558441558442</v>
      </c>
      <c r="J29" s="11">
        <f t="shared" si="9"/>
        <v>1802517574</v>
      </c>
      <c r="K29" s="10">
        <f t="shared" si="9"/>
        <v>100</v>
      </c>
      <c r="L29" s="9">
        <f>'10801'!L29+'10802'!L29+'10803'!L29+'10804'!L29+'10805'!L29+'10806'!L29+'10807'!L29+'10808'!L29+'10809'!L29+'10810'!L29+'10811'!L29+'10812'!L29</f>
        <v>567370808</v>
      </c>
      <c r="M29" s="26">
        <f t="shared" si="2"/>
        <v>31.476575661946914</v>
      </c>
      <c r="N29" s="9">
        <f>'10801'!N29+'10802'!N29+'10803'!N29+'10804'!N29+'10805'!N29+'10806'!N29+'10807'!N29+'10808'!N29+'10809'!N29+'10810'!N29+'10811'!N29+'10812'!N29</f>
        <v>1235146766</v>
      </c>
      <c r="O29" s="26">
        <f t="shared" si="7"/>
        <v>68.52342433805309</v>
      </c>
    </row>
    <row r="30" spans="1:15">
      <c r="A30" s="47" t="s">
        <v>53</v>
      </c>
      <c r="B30" s="47"/>
      <c r="C30" s="12" t="s">
        <v>54</v>
      </c>
      <c r="D30" s="9">
        <f t="shared" si="8"/>
        <v>115</v>
      </c>
      <c r="E30" s="10">
        <f t="shared" si="8"/>
        <v>100</v>
      </c>
      <c r="F30" s="9">
        <f>'10801'!F30+'10802'!F30+'10803'!F30+'10804'!F30+'10805'!F30+'10806'!F30+'10807'!F30+'10808'!F30+'10809'!F30+'10810'!F30+'10811'!F30+'10812'!F30</f>
        <v>79</v>
      </c>
      <c r="G30" s="26">
        <f t="shared" si="0"/>
        <v>68.695652173913047</v>
      </c>
      <c r="H30" s="9">
        <f>'10801'!H30+'10802'!H30+'10803'!H30+'10804'!H30+'10805'!H30+'10806'!H30+'10807'!H30+'10808'!H30+'10809'!H30+'10810'!H30+'10811'!H30+'10812'!H30</f>
        <v>36</v>
      </c>
      <c r="I30" s="26">
        <f t="shared" si="5"/>
        <v>31.304347826086961</v>
      </c>
      <c r="J30" s="11">
        <f t="shared" si="9"/>
        <v>406631000</v>
      </c>
      <c r="K30" s="10">
        <f t="shared" si="9"/>
        <v>100</v>
      </c>
      <c r="L30" s="9">
        <f>'10801'!L30+'10802'!L30+'10803'!L30+'10804'!L30+'10805'!L30+'10806'!L30+'10807'!L30+'10808'!L30+'10809'!L30+'10810'!L30+'10811'!L30+'10812'!L30</f>
        <v>315071000</v>
      </c>
      <c r="M30" s="26">
        <f t="shared" si="2"/>
        <v>77.483271073774503</v>
      </c>
      <c r="N30" s="9">
        <f>'10801'!N30+'10802'!N30+'10803'!N30+'10804'!N30+'10805'!N30+'10806'!N30+'10807'!N30+'10808'!N30+'10809'!N30+'10810'!N30+'10811'!N30+'10812'!N30</f>
        <v>91560000</v>
      </c>
      <c r="O30" s="26">
        <f t="shared" si="7"/>
        <v>22.516728926225497</v>
      </c>
    </row>
    <row r="31" spans="1:15">
      <c r="A31" s="68" t="s">
        <v>55</v>
      </c>
      <c r="B31" s="68"/>
      <c r="C31" s="13" t="s">
        <v>56</v>
      </c>
      <c r="D31" s="9">
        <f t="shared" si="8"/>
        <v>93</v>
      </c>
      <c r="E31" s="10">
        <f t="shared" si="8"/>
        <v>99.999999999999986</v>
      </c>
      <c r="F31" s="9">
        <f>'10801'!F31+'10802'!F31+'10803'!F31+'10804'!F31+'10805'!F31+'10806'!F31+'10807'!F31+'10808'!F31+'10809'!F31+'10810'!F31+'10811'!F31+'10812'!F31</f>
        <v>62</v>
      </c>
      <c r="G31" s="26">
        <f t="shared" si="0"/>
        <v>66.666666666666657</v>
      </c>
      <c r="H31" s="9">
        <f>'10801'!H31+'10802'!H31+'10803'!H31+'10804'!H31+'10805'!H31+'10806'!H31+'10807'!H31+'10808'!H31+'10809'!H31+'10810'!H31+'10811'!H31+'10812'!H31</f>
        <v>31</v>
      </c>
      <c r="I31" s="26">
        <f t="shared" si="5"/>
        <v>33.333333333333329</v>
      </c>
      <c r="J31" s="11">
        <f t="shared" si="9"/>
        <v>302131000</v>
      </c>
      <c r="K31" s="10">
        <f t="shared" si="9"/>
        <v>100</v>
      </c>
      <c r="L31" s="9">
        <f>'10801'!L31+'10802'!L31+'10803'!L31+'10804'!L31+'10805'!L31+'10806'!L31+'10807'!L31+'10808'!L31+'10809'!L31+'10810'!L31+'10811'!L31+'10812'!L31</f>
        <v>222671000</v>
      </c>
      <c r="M31" s="26">
        <f t="shared" si="2"/>
        <v>73.700149934961985</v>
      </c>
      <c r="N31" s="9">
        <f>'10801'!N31+'10802'!N31+'10803'!N31+'10804'!N31+'10805'!N31+'10806'!N31+'10807'!N31+'10808'!N31+'10809'!N31+'10810'!N31+'10811'!N31+'10812'!N31</f>
        <v>79460000</v>
      </c>
      <c r="O31" s="26">
        <f t="shared" si="7"/>
        <v>26.299850065038012</v>
      </c>
    </row>
    <row r="32" spans="1:15">
      <c r="A32" s="75" t="s">
        <v>57</v>
      </c>
      <c r="B32" s="75"/>
      <c r="C32" s="14" t="s">
        <v>58</v>
      </c>
      <c r="D32" s="9">
        <f t="shared" si="8"/>
        <v>22</v>
      </c>
      <c r="E32" s="10">
        <f t="shared" si="8"/>
        <v>100</v>
      </c>
      <c r="F32" s="9">
        <f>'10801'!F32+'10802'!F32+'10803'!F32+'10804'!F32+'10805'!F32+'10806'!F32+'10807'!F32+'10808'!F32+'10809'!F32+'10810'!F32+'10811'!F32+'10812'!F32</f>
        <v>17</v>
      </c>
      <c r="G32" s="26">
        <f t="shared" si="0"/>
        <v>77.272727272727266</v>
      </c>
      <c r="H32" s="9">
        <f>'10801'!H32+'10802'!H32+'10803'!H32+'10804'!H32+'10805'!H32+'10806'!H32+'10807'!H32+'10808'!H32+'10809'!H32+'10810'!H32+'10811'!H32+'10812'!H32</f>
        <v>5</v>
      </c>
      <c r="I32" s="26">
        <f t="shared" si="5"/>
        <v>22.727272727272727</v>
      </c>
      <c r="J32" s="11">
        <f t="shared" si="9"/>
        <v>104500000</v>
      </c>
      <c r="K32" s="10">
        <f t="shared" si="9"/>
        <v>100</v>
      </c>
      <c r="L32" s="9">
        <f>'10801'!L32+'10802'!L32+'10803'!L32+'10804'!L32+'10805'!L32+'10806'!L32+'10807'!L32+'10808'!L32+'10809'!L32+'10810'!L32+'10811'!L32+'10812'!L32</f>
        <v>92400000</v>
      </c>
      <c r="M32" s="26">
        <f t="shared" si="2"/>
        <v>88.421052631578945</v>
      </c>
      <c r="N32" s="9">
        <f>'10801'!N32+'10802'!N32+'10803'!N32+'10804'!N32+'10805'!N32+'10806'!N32+'10807'!N32+'10808'!N32+'10809'!N32+'10810'!N32+'10811'!N32+'10812'!N32</f>
        <v>12100000</v>
      </c>
      <c r="O32" s="26">
        <f t="shared" si="7"/>
        <v>11.578947368421053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81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6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3669</v>
      </c>
      <c r="E8" s="10">
        <f>G8+I8</f>
        <v>100</v>
      </c>
      <c r="F8" s="9">
        <f>F9+F30</f>
        <v>2542</v>
      </c>
      <c r="G8" s="26">
        <f t="shared" ref="G8:G32" si="0">F8/D8*100</f>
        <v>69.28318342872717</v>
      </c>
      <c r="H8" s="9">
        <f t="shared" ref="H8" si="1">H9+H30</f>
        <v>1127</v>
      </c>
      <c r="I8" s="26">
        <f>H8/D8*100</f>
        <v>30.716816571272826</v>
      </c>
      <c r="J8" s="11">
        <f>L8+N8</f>
        <v>15252644778</v>
      </c>
      <c r="K8" s="10">
        <f>M8+O8</f>
        <v>100</v>
      </c>
      <c r="L8" s="11">
        <f>L9+L30</f>
        <v>11739049650</v>
      </c>
      <c r="M8" s="26">
        <f t="shared" ref="M8:M32" si="2">L8/J8*100</f>
        <v>76.964027031771479</v>
      </c>
      <c r="N8" s="11">
        <f>N9+N30</f>
        <v>3513595128</v>
      </c>
      <c r="O8" s="26">
        <f>N8/J8*100</f>
        <v>23.035972968228528</v>
      </c>
    </row>
    <row r="9" spans="1:15">
      <c r="A9" s="47" t="s">
        <v>11</v>
      </c>
      <c r="B9" s="47"/>
      <c r="C9" s="12" t="s">
        <v>12</v>
      </c>
      <c r="D9" s="9">
        <f>SUM(D10:D29)</f>
        <v>3662</v>
      </c>
      <c r="E9" s="10">
        <f t="shared" ref="E9:E32" si="3">G9+I9</f>
        <v>100</v>
      </c>
      <c r="F9" s="9">
        <f t="shared" ref="F9" si="4">SUM(F10:F29)</f>
        <v>2536</v>
      </c>
      <c r="G9" s="26">
        <f t="shared" si="0"/>
        <v>69.251774986346263</v>
      </c>
      <c r="H9" s="9">
        <f>SUM(H10:H29)</f>
        <v>1126</v>
      </c>
      <c r="I9" s="26">
        <f t="shared" ref="I9:I32" si="5">H9/D9*100</f>
        <v>30.748225013653741</v>
      </c>
      <c r="J9" s="11">
        <f t="shared" ref="J9:K32" si="6">L9+N9</f>
        <v>15228994778</v>
      </c>
      <c r="K9" s="10">
        <f t="shared" si="6"/>
        <v>100</v>
      </c>
      <c r="L9" s="11">
        <f>SUM(L10:L29)</f>
        <v>11716399650</v>
      </c>
      <c r="M9" s="26">
        <f t="shared" si="2"/>
        <v>76.934819538618925</v>
      </c>
      <c r="N9" s="11">
        <f>SUM(N10:N29)</f>
        <v>3512595128</v>
      </c>
      <c r="O9" s="26">
        <f t="shared" ref="O9:O32" si="7">N9/J9*100</f>
        <v>23.065180461381075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536</v>
      </c>
      <c r="E10" s="10">
        <f t="shared" si="3"/>
        <v>100.00000000000001</v>
      </c>
      <c r="F10" s="9">
        <v>373</v>
      </c>
      <c r="G10" s="26">
        <f t="shared" si="0"/>
        <v>69.589552238805979</v>
      </c>
      <c r="H10" s="9">
        <v>163</v>
      </c>
      <c r="I10" s="26">
        <f t="shared" si="5"/>
        <v>30.410447761194032</v>
      </c>
      <c r="J10" s="11">
        <f t="shared" si="6"/>
        <v>1754718061</v>
      </c>
      <c r="K10" s="10">
        <f t="shared" si="6"/>
        <v>100</v>
      </c>
      <c r="L10" s="11">
        <v>1279190908</v>
      </c>
      <c r="M10" s="26">
        <f t="shared" si="2"/>
        <v>72.900082151716106</v>
      </c>
      <c r="N10" s="11">
        <v>475527153</v>
      </c>
      <c r="O10" s="26">
        <f t="shared" si="7"/>
        <v>27.099917848283887</v>
      </c>
    </row>
    <row r="11" spans="1:15">
      <c r="A11" s="54" t="s">
        <v>15</v>
      </c>
      <c r="B11" s="54"/>
      <c r="C11" s="12" t="s">
        <v>16</v>
      </c>
      <c r="D11" s="9">
        <f t="shared" si="8"/>
        <v>1070</v>
      </c>
      <c r="E11" s="10">
        <f t="shared" si="3"/>
        <v>100</v>
      </c>
      <c r="F11" s="9">
        <v>758</v>
      </c>
      <c r="G11" s="26">
        <f t="shared" si="0"/>
        <v>70.841121495327101</v>
      </c>
      <c r="H11" s="9">
        <v>312</v>
      </c>
      <c r="I11" s="26">
        <f t="shared" si="5"/>
        <v>29.158878504672899</v>
      </c>
      <c r="J11" s="11">
        <f t="shared" si="6"/>
        <v>5681596493</v>
      </c>
      <c r="K11" s="10">
        <f t="shared" si="6"/>
        <v>100</v>
      </c>
      <c r="L11" s="11">
        <v>3996031306</v>
      </c>
      <c r="M11" s="26">
        <f t="shared" si="2"/>
        <v>70.332895180488492</v>
      </c>
      <c r="N11" s="11">
        <v>1685565187</v>
      </c>
      <c r="O11" s="26">
        <f t="shared" si="7"/>
        <v>29.667104819511515</v>
      </c>
    </row>
    <row r="12" spans="1:15">
      <c r="A12" s="54" t="s">
        <v>17</v>
      </c>
      <c r="B12" s="54"/>
      <c r="C12" s="12" t="s">
        <v>18</v>
      </c>
      <c r="D12" s="9">
        <f t="shared" si="8"/>
        <v>292</v>
      </c>
      <c r="E12" s="10">
        <f t="shared" si="3"/>
        <v>100</v>
      </c>
      <c r="F12" s="9">
        <v>209</v>
      </c>
      <c r="G12" s="26">
        <f t="shared" si="0"/>
        <v>71.575342465753423</v>
      </c>
      <c r="H12" s="9">
        <v>83</v>
      </c>
      <c r="I12" s="26">
        <f t="shared" si="5"/>
        <v>28.424657534246577</v>
      </c>
      <c r="J12" s="11">
        <f t="shared" si="6"/>
        <v>1573148656</v>
      </c>
      <c r="K12" s="10">
        <f t="shared" si="6"/>
        <v>100</v>
      </c>
      <c r="L12" s="11">
        <v>1386589856</v>
      </c>
      <c r="M12" s="26">
        <f t="shared" si="2"/>
        <v>88.141057153851079</v>
      </c>
      <c r="N12" s="11">
        <v>186558800</v>
      </c>
      <c r="O12" s="26">
        <f t="shared" si="7"/>
        <v>11.858942846148928</v>
      </c>
    </row>
    <row r="13" spans="1:15">
      <c r="A13" s="54" t="s">
        <v>19</v>
      </c>
      <c r="B13" s="54"/>
      <c r="C13" s="12" t="s">
        <v>20</v>
      </c>
      <c r="D13" s="9">
        <f t="shared" si="8"/>
        <v>629</v>
      </c>
      <c r="E13" s="10">
        <f t="shared" si="3"/>
        <v>100</v>
      </c>
      <c r="F13" s="9">
        <v>432</v>
      </c>
      <c r="G13" s="26">
        <f t="shared" si="0"/>
        <v>68.680445151033382</v>
      </c>
      <c r="H13" s="9">
        <v>197</v>
      </c>
      <c r="I13" s="26">
        <f t="shared" si="5"/>
        <v>31.319554848966614</v>
      </c>
      <c r="J13" s="11">
        <f t="shared" si="6"/>
        <v>2186786984</v>
      </c>
      <c r="K13" s="10">
        <f t="shared" si="6"/>
        <v>100</v>
      </c>
      <c r="L13" s="11">
        <v>1759352296</v>
      </c>
      <c r="M13" s="26">
        <f t="shared" si="2"/>
        <v>80.453757447460646</v>
      </c>
      <c r="N13" s="11">
        <v>427434688</v>
      </c>
      <c r="O13" s="26">
        <f t="shared" si="7"/>
        <v>19.546242552539354</v>
      </c>
    </row>
    <row r="14" spans="1:15">
      <c r="A14" s="54" t="s">
        <v>21</v>
      </c>
      <c r="B14" s="54"/>
      <c r="C14" s="12" t="s">
        <v>22</v>
      </c>
      <c r="D14" s="9">
        <f t="shared" si="8"/>
        <v>193</v>
      </c>
      <c r="E14" s="10">
        <f t="shared" si="3"/>
        <v>100</v>
      </c>
      <c r="F14" s="9">
        <v>128</v>
      </c>
      <c r="G14" s="26">
        <f t="shared" si="0"/>
        <v>66.32124352331607</v>
      </c>
      <c r="H14" s="9">
        <v>65</v>
      </c>
      <c r="I14" s="26">
        <f t="shared" si="5"/>
        <v>33.678756476683937</v>
      </c>
      <c r="J14" s="11">
        <f t="shared" si="6"/>
        <v>578956000</v>
      </c>
      <c r="K14" s="10">
        <f t="shared" si="6"/>
        <v>100</v>
      </c>
      <c r="L14" s="11">
        <v>422506000</v>
      </c>
      <c r="M14" s="26">
        <f t="shared" si="2"/>
        <v>72.977221066885917</v>
      </c>
      <c r="N14" s="11">
        <v>156450000</v>
      </c>
      <c r="O14" s="26">
        <f t="shared" si="7"/>
        <v>27.02277893311409</v>
      </c>
    </row>
    <row r="15" spans="1:15">
      <c r="A15" s="47" t="s">
        <v>23</v>
      </c>
      <c r="B15" s="47"/>
      <c r="C15" s="12" t="s">
        <v>24</v>
      </c>
      <c r="D15" s="9">
        <f t="shared" si="8"/>
        <v>374</v>
      </c>
      <c r="E15" s="10">
        <f t="shared" si="3"/>
        <v>100</v>
      </c>
      <c r="F15" s="9">
        <v>251</v>
      </c>
      <c r="G15" s="26">
        <f t="shared" si="0"/>
        <v>67.112299465240639</v>
      </c>
      <c r="H15" s="9">
        <v>123</v>
      </c>
      <c r="I15" s="26">
        <f t="shared" si="5"/>
        <v>32.887700534759354</v>
      </c>
      <c r="J15" s="11">
        <f t="shared" si="6"/>
        <v>1793287800</v>
      </c>
      <c r="K15" s="10">
        <f t="shared" si="6"/>
        <v>100</v>
      </c>
      <c r="L15" s="11">
        <v>1566625800</v>
      </c>
      <c r="M15" s="26">
        <f t="shared" si="2"/>
        <v>87.360534098319292</v>
      </c>
      <c r="N15" s="11">
        <v>226662000</v>
      </c>
      <c r="O15" s="26">
        <f t="shared" si="7"/>
        <v>12.639465901680701</v>
      </c>
    </row>
    <row r="16" spans="1:15">
      <c r="A16" s="54" t="s">
        <v>25</v>
      </c>
      <c r="B16" s="54"/>
      <c r="C16" s="12" t="s">
        <v>26</v>
      </c>
      <c r="D16" s="9">
        <f t="shared" si="8"/>
        <v>39</v>
      </c>
      <c r="E16" s="10">
        <f t="shared" si="3"/>
        <v>100</v>
      </c>
      <c r="F16" s="9">
        <v>28</v>
      </c>
      <c r="G16" s="26">
        <f t="shared" si="0"/>
        <v>71.794871794871796</v>
      </c>
      <c r="H16" s="9">
        <v>11</v>
      </c>
      <c r="I16" s="26">
        <f t="shared" si="5"/>
        <v>28.205128205128204</v>
      </c>
      <c r="J16" s="11">
        <f t="shared" si="6"/>
        <v>255309000</v>
      </c>
      <c r="K16" s="10">
        <f t="shared" si="6"/>
        <v>100</v>
      </c>
      <c r="L16" s="11">
        <v>206208700</v>
      </c>
      <c r="M16" s="26">
        <f t="shared" si="2"/>
        <v>80.768284705983731</v>
      </c>
      <c r="N16" s="11">
        <v>49100300</v>
      </c>
      <c r="O16" s="26">
        <f t="shared" si="7"/>
        <v>19.231715294016272</v>
      </c>
    </row>
    <row r="17" spans="1:15">
      <c r="A17" s="54" t="s">
        <v>27</v>
      </c>
      <c r="B17" s="54"/>
      <c r="C17" s="12" t="s">
        <v>28</v>
      </c>
      <c r="D17" s="9">
        <f t="shared" si="8"/>
        <v>79</v>
      </c>
      <c r="E17" s="10">
        <f t="shared" si="3"/>
        <v>100</v>
      </c>
      <c r="F17" s="9">
        <v>53</v>
      </c>
      <c r="G17" s="26">
        <f t="shared" si="0"/>
        <v>67.088607594936718</v>
      </c>
      <c r="H17" s="9">
        <v>26</v>
      </c>
      <c r="I17" s="26">
        <f t="shared" si="5"/>
        <v>32.911392405063289</v>
      </c>
      <c r="J17" s="11">
        <f t="shared" si="6"/>
        <v>172420000</v>
      </c>
      <c r="K17" s="10">
        <f t="shared" si="6"/>
        <v>100</v>
      </c>
      <c r="L17" s="11">
        <v>119550000</v>
      </c>
      <c r="M17" s="26">
        <f t="shared" si="2"/>
        <v>69.336503885860111</v>
      </c>
      <c r="N17" s="11">
        <v>52870000</v>
      </c>
      <c r="O17" s="26">
        <f t="shared" si="7"/>
        <v>30.663496114139893</v>
      </c>
    </row>
    <row r="18" spans="1:15">
      <c r="A18" s="54" t="s">
        <v>29</v>
      </c>
      <c r="B18" s="54"/>
      <c r="C18" s="12" t="s">
        <v>30</v>
      </c>
      <c r="D18" s="9">
        <f t="shared" si="8"/>
        <v>23</v>
      </c>
      <c r="E18" s="10">
        <f t="shared" si="3"/>
        <v>100</v>
      </c>
      <c r="F18" s="9">
        <v>16</v>
      </c>
      <c r="G18" s="26">
        <f t="shared" si="0"/>
        <v>69.565217391304344</v>
      </c>
      <c r="H18" s="9">
        <v>7</v>
      </c>
      <c r="I18" s="26">
        <f t="shared" si="5"/>
        <v>30.434782608695656</v>
      </c>
      <c r="J18" s="11">
        <f t="shared" si="6"/>
        <v>72490000</v>
      </c>
      <c r="K18" s="10">
        <f t="shared" si="6"/>
        <v>100</v>
      </c>
      <c r="L18" s="11">
        <v>29090000</v>
      </c>
      <c r="M18" s="26">
        <f t="shared" si="2"/>
        <v>40.129673058352878</v>
      </c>
      <c r="N18" s="11">
        <v>43400000</v>
      </c>
      <c r="O18" s="26">
        <f t="shared" si="7"/>
        <v>59.870326941647122</v>
      </c>
    </row>
    <row r="19" spans="1:15">
      <c r="A19" s="54" t="s">
        <v>31</v>
      </c>
      <c r="B19" s="54"/>
      <c r="C19" s="12" t="s">
        <v>32</v>
      </c>
      <c r="D19" s="9">
        <f t="shared" si="8"/>
        <v>107</v>
      </c>
      <c r="E19" s="10">
        <f t="shared" si="3"/>
        <v>100</v>
      </c>
      <c r="F19" s="9">
        <v>81</v>
      </c>
      <c r="G19" s="26">
        <f t="shared" si="0"/>
        <v>75.700934579439249</v>
      </c>
      <c r="H19" s="9">
        <v>26</v>
      </c>
      <c r="I19" s="26">
        <f t="shared" si="5"/>
        <v>24.299065420560748</v>
      </c>
      <c r="J19" s="11">
        <f t="shared" si="6"/>
        <v>312710470</v>
      </c>
      <c r="K19" s="10">
        <f t="shared" si="6"/>
        <v>100</v>
      </c>
      <c r="L19" s="11">
        <v>263320470</v>
      </c>
      <c r="M19" s="26">
        <f t="shared" si="2"/>
        <v>84.205837431666424</v>
      </c>
      <c r="N19" s="11">
        <v>49390000</v>
      </c>
      <c r="O19" s="26">
        <f t="shared" si="7"/>
        <v>15.794162568333578</v>
      </c>
    </row>
    <row r="20" spans="1:15">
      <c r="A20" s="54" t="s">
        <v>33</v>
      </c>
      <c r="B20" s="54"/>
      <c r="C20" s="12" t="s">
        <v>34</v>
      </c>
      <c r="D20" s="9">
        <f t="shared" si="8"/>
        <v>27</v>
      </c>
      <c r="E20" s="10">
        <f t="shared" si="3"/>
        <v>99.999999999999986</v>
      </c>
      <c r="F20" s="9">
        <v>18</v>
      </c>
      <c r="G20" s="26">
        <f t="shared" si="0"/>
        <v>66.666666666666657</v>
      </c>
      <c r="H20" s="9">
        <v>9</v>
      </c>
      <c r="I20" s="26">
        <f t="shared" si="5"/>
        <v>33.333333333333329</v>
      </c>
      <c r="J20" s="11">
        <f t="shared" si="6"/>
        <v>82126000</v>
      </c>
      <c r="K20" s="10">
        <f t="shared" si="6"/>
        <v>100</v>
      </c>
      <c r="L20" s="11">
        <v>75660000</v>
      </c>
      <c r="M20" s="26">
        <f t="shared" si="2"/>
        <v>92.126732094586373</v>
      </c>
      <c r="N20" s="11">
        <v>6466000</v>
      </c>
      <c r="O20" s="26">
        <f t="shared" si="7"/>
        <v>7.8732679054136323</v>
      </c>
    </row>
    <row r="21" spans="1:15">
      <c r="A21" s="54" t="s">
        <v>35</v>
      </c>
      <c r="B21" s="54"/>
      <c r="C21" s="12" t="s">
        <v>36</v>
      </c>
      <c r="D21" s="9">
        <f t="shared" si="8"/>
        <v>47</v>
      </c>
      <c r="E21" s="10">
        <f t="shared" si="3"/>
        <v>100</v>
      </c>
      <c r="F21" s="9">
        <v>37</v>
      </c>
      <c r="G21" s="26">
        <f t="shared" si="0"/>
        <v>78.723404255319153</v>
      </c>
      <c r="H21" s="9">
        <v>10</v>
      </c>
      <c r="I21" s="26">
        <f t="shared" si="5"/>
        <v>21.276595744680851</v>
      </c>
      <c r="J21" s="11">
        <f t="shared" si="6"/>
        <v>143748889</v>
      </c>
      <c r="K21" s="10">
        <f t="shared" si="6"/>
        <v>100</v>
      </c>
      <c r="L21" s="11">
        <v>125448889</v>
      </c>
      <c r="M21" s="26">
        <f t="shared" si="2"/>
        <v>87.26946682697492</v>
      </c>
      <c r="N21" s="11">
        <v>18300000</v>
      </c>
      <c r="O21" s="26">
        <f t="shared" si="7"/>
        <v>12.73053317302508</v>
      </c>
    </row>
    <row r="22" spans="1:15">
      <c r="A22" s="54" t="s">
        <v>37</v>
      </c>
      <c r="B22" s="54"/>
      <c r="C22" s="12" t="s">
        <v>38</v>
      </c>
      <c r="D22" s="9">
        <f t="shared" si="8"/>
        <v>25</v>
      </c>
      <c r="E22" s="10">
        <f t="shared" si="3"/>
        <v>100</v>
      </c>
      <c r="F22" s="9">
        <v>17</v>
      </c>
      <c r="G22" s="26">
        <f t="shared" si="0"/>
        <v>68</v>
      </c>
      <c r="H22" s="9">
        <v>8</v>
      </c>
      <c r="I22" s="26">
        <f t="shared" si="5"/>
        <v>32</v>
      </c>
      <c r="J22" s="11">
        <f t="shared" si="6"/>
        <v>61890000</v>
      </c>
      <c r="K22" s="10">
        <f t="shared" si="6"/>
        <v>100</v>
      </c>
      <c r="L22" s="11">
        <v>38500000</v>
      </c>
      <c r="M22" s="26">
        <f t="shared" si="2"/>
        <v>62.207141703021485</v>
      </c>
      <c r="N22" s="11">
        <v>23390000</v>
      </c>
      <c r="O22" s="26">
        <f t="shared" si="7"/>
        <v>37.792858296978508</v>
      </c>
    </row>
    <row r="23" spans="1:15">
      <c r="A23" s="54" t="s">
        <v>39</v>
      </c>
      <c r="B23" s="54"/>
      <c r="C23" s="12" t="s">
        <v>40</v>
      </c>
      <c r="D23" s="9">
        <f t="shared" si="8"/>
        <v>50</v>
      </c>
      <c r="E23" s="10">
        <f t="shared" si="3"/>
        <v>100</v>
      </c>
      <c r="F23" s="9">
        <v>35</v>
      </c>
      <c r="G23" s="26">
        <f t="shared" si="0"/>
        <v>70</v>
      </c>
      <c r="H23" s="9">
        <v>15</v>
      </c>
      <c r="I23" s="26">
        <f t="shared" si="5"/>
        <v>30</v>
      </c>
      <c r="J23" s="11">
        <f t="shared" si="6"/>
        <v>126951000</v>
      </c>
      <c r="K23" s="10">
        <f t="shared" si="6"/>
        <v>100</v>
      </c>
      <c r="L23" s="11">
        <v>111530000</v>
      </c>
      <c r="M23" s="26">
        <f t="shared" si="2"/>
        <v>87.852793597529754</v>
      </c>
      <c r="N23" s="11">
        <v>15421000</v>
      </c>
      <c r="O23" s="26">
        <f t="shared" si="7"/>
        <v>12.147206402470244</v>
      </c>
    </row>
    <row r="24" spans="1:15">
      <c r="A24" s="54" t="s">
        <v>41</v>
      </c>
      <c r="B24" s="54"/>
      <c r="C24" s="12" t="s">
        <v>42</v>
      </c>
      <c r="D24" s="9">
        <f t="shared" si="8"/>
        <v>14</v>
      </c>
      <c r="E24" s="10">
        <f t="shared" si="3"/>
        <v>100</v>
      </c>
      <c r="F24" s="9">
        <v>11</v>
      </c>
      <c r="G24" s="26">
        <f t="shared" si="0"/>
        <v>78.571428571428569</v>
      </c>
      <c r="H24" s="9">
        <v>3</v>
      </c>
      <c r="I24" s="26">
        <f t="shared" si="5"/>
        <v>21.428571428571427</v>
      </c>
      <c r="J24" s="11">
        <f t="shared" si="6"/>
        <v>17650000</v>
      </c>
      <c r="K24" s="10">
        <f t="shared" si="6"/>
        <v>100</v>
      </c>
      <c r="L24" s="11">
        <v>14550000</v>
      </c>
      <c r="M24" s="26">
        <f t="shared" si="2"/>
        <v>82.436260623229458</v>
      </c>
      <c r="N24" s="11">
        <v>3100000</v>
      </c>
      <c r="O24" s="26">
        <f t="shared" si="7"/>
        <v>17.563739376770538</v>
      </c>
    </row>
    <row r="25" spans="1:15">
      <c r="A25" s="54" t="s">
        <v>43</v>
      </c>
      <c r="B25" s="54"/>
      <c r="C25" s="12" t="s">
        <v>44</v>
      </c>
      <c r="D25" s="9">
        <f t="shared" si="8"/>
        <v>13</v>
      </c>
      <c r="E25" s="10">
        <f t="shared" si="3"/>
        <v>100</v>
      </c>
      <c r="F25" s="9">
        <v>6</v>
      </c>
      <c r="G25" s="26">
        <f t="shared" si="0"/>
        <v>46.153846153846153</v>
      </c>
      <c r="H25" s="9">
        <v>7</v>
      </c>
      <c r="I25" s="26">
        <f t="shared" si="5"/>
        <v>53.846153846153847</v>
      </c>
      <c r="J25" s="11">
        <f t="shared" si="6"/>
        <v>18810000</v>
      </c>
      <c r="K25" s="10">
        <f t="shared" si="6"/>
        <v>100</v>
      </c>
      <c r="L25" s="11">
        <v>14000000</v>
      </c>
      <c r="M25" s="26">
        <f t="shared" si="2"/>
        <v>74.428495481127058</v>
      </c>
      <c r="N25" s="11">
        <v>4810000</v>
      </c>
      <c r="O25" s="26">
        <f t="shared" si="7"/>
        <v>25.571504518872938</v>
      </c>
    </row>
    <row r="26" spans="1:15">
      <c r="A26" s="54" t="s">
        <v>45</v>
      </c>
      <c r="B26" s="54"/>
      <c r="C26" s="12" t="s">
        <v>46</v>
      </c>
      <c r="D26" s="9">
        <f t="shared" si="8"/>
        <v>6</v>
      </c>
      <c r="E26" s="10">
        <f t="shared" si="3"/>
        <v>99.999999999999986</v>
      </c>
      <c r="F26" s="9">
        <v>2</v>
      </c>
      <c r="G26" s="26">
        <f t="shared" si="0"/>
        <v>33.333333333333329</v>
      </c>
      <c r="H26" s="9">
        <v>4</v>
      </c>
      <c r="I26" s="26">
        <f t="shared" si="5"/>
        <v>66.666666666666657</v>
      </c>
      <c r="J26" s="11">
        <f t="shared" si="6"/>
        <v>17580000</v>
      </c>
      <c r="K26" s="10">
        <f t="shared" si="6"/>
        <v>100</v>
      </c>
      <c r="L26" s="11">
        <v>1780000</v>
      </c>
      <c r="M26" s="26">
        <f t="shared" si="2"/>
        <v>10.12514220705347</v>
      </c>
      <c r="N26" s="11">
        <v>15800000</v>
      </c>
      <c r="O26" s="26">
        <f t="shared" si="7"/>
        <v>89.874857792946528</v>
      </c>
    </row>
    <row r="27" spans="1:15">
      <c r="A27" s="54" t="s">
        <v>47</v>
      </c>
      <c r="B27" s="54"/>
      <c r="C27" s="12" t="s">
        <v>48</v>
      </c>
      <c r="D27" s="9">
        <f t="shared" si="8"/>
        <v>38</v>
      </c>
      <c r="E27" s="10">
        <f t="shared" si="3"/>
        <v>100</v>
      </c>
      <c r="F27" s="9">
        <v>23</v>
      </c>
      <c r="G27" s="26">
        <f t="shared" si="0"/>
        <v>60.526315789473685</v>
      </c>
      <c r="H27" s="9">
        <v>15</v>
      </c>
      <c r="I27" s="26">
        <f t="shared" si="5"/>
        <v>39.473684210526315</v>
      </c>
      <c r="J27" s="11">
        <f t="shared" si="6"/>
        <v>73515678</v>
      </c>
      <c r="K27" s="10">
        <f t="shared" si="6"/>
        <v>100</v>
      </c>
      <c r="L27" s="11">
        <v>46265678</v>
      </c>
      <c r="M27" s="26">
        <f t="shared" si="2"/>
        <v>62.933076669713905</v>
      </c>
      <c r="N27" s="11">
        <v>27250000</v>
      </c>
      <c r="O27" s="26">
        <f t="shared" si="7"/>
        <v>37.066923330286095</v>
      </c>
    </row>
    <row r="28" spans="1:15">
      <c r="A28" s="54" t="s">
        <v>49</v>
      </c>
      <c r="B28" s="54"/>
      <c r="C28" s="12" t="s">
        <v>50</v>
      </c>
      <c r="D28" s="9">
        <f t="shared" si="8"/>
        <v>83</v>
      </c>
      <c r="E28" s="10">
        <f t="shared" si="3"/>
        <v>100</v>
      </c>
      <c r="F28" s="9">
        <v>51</v>
      </c>
      <c r="G28" s="26">
        <f t="shared" si="0"/>
        <v>61.445783132530117</v>
      </c>
      <c r="H28" s="9">
        <v>32</v>
      </c>
      <c r="I28" s="26">
        <f t="shared" si="5"/>
        <v>38.554216867469883</v>
      </c>
      <c r="J28" s="11">
        <f t="shared" si="6"/>
        <v>264099747</v>
      </c>
      <c r="K28" s="10">
        <f t="shared" si="6"/>
        <v>100</v>
      </c>
      <c r="L28" s="11">
        <v>235699747</v>
      </c>
      <c r="M28" s="26">
        <f t="shared" si="2"/>
        <v>89.246487237263423</v>
      </c>
      <c r="N28" s="11">
        <v>28400000</v>
      </c>
      <c r="O28" s="26">
        <f t="shared" si="7"/>
        <v>10.753512762736573</v>
      </c>
    </row>
    <row r="29" spans="1:15">
      <c r="A29" s="54" t="s">
        <v>51</v>
      </c>
      <c r="B29" s="54"/>
      <c r="C29" s="12" t="s">
        <v>52</v>
      </c>
      <c r="D29" s="9">
        <f t="shared" si="8"/>
        <v>17</v>
      </c>
      <c r="E29" s="10">
        <f t="shared" si="3"/>
        <v>100</v>
      </c>
      <c r="F29" s="9">
        <v>7</v>
      </c>
      <c r="G29" s="26">
        <f t="shared" si="0"/>
        <v>41.17647058823529</v>
      </c>
      <c r="H29" s="9">
        <v>10</v>
      </c>
      <c r="I29" s="26">
        <f t="shared" si="5"/>
        <v>58.82352941176471</v>
      </c>
      <c r="J29" s="11">
        <f t="shared" si="6"/>
        <v>41200000</v>
      </c>
      <c r="K29" s="10">
        <f t="shared" si="6"/>
        <v>100</v>
      </c>
      <c r="L29" s="11">
        <v>24500000</v>
      </c>
      <c r="M29" s="26">
        <f t="shared" si="2"/>
        <v>59.466019417475721</v>
      </c>
      <c r="N29" s="11">
        <v>16700000</v>
      </c>
      <c r="O29" s="26">
        <f t="shared" si="7"/>
        <v>40.533980582524272</v>
      </c>
    </row>
    <row r="30" spans="1:15">
      <c r="A30" s="47" t="s">
        <v>53</v>
      </c>
      <c r="B30" s="47"/>
      <c r="C30" s="12" t="s">
        <v>54</v>
      </c>
      <c r="D30" s="9">
        <f t="shared" si="8"/>
        <v>7</v>
      </c>
      <c r="E30" s="10">
        <f t="shared" si="3"/>
        <v>100</v>
      </c>
      <c r="F30" s="9">
        <f>F31+F32</f>
        <v>6</v>
      </c>
      <c r="G30" s="26">
        <f t="shared" si="0"/>
        <v>85.714285714285708</v>
      </c>
      <c r="H30" s="9">
        <f>H31+H32</f>
        <v>1</v>
      </c>
      <c r="I30" s="26">
        <f t="shared" si="5"/>
        <v>14.285714285714285</v>
      </c>
      <c r="J30" s="11">
        <f t="shared" si="6"/>
        <v>23650000</v>
      </c>
      <c r="K30" s="10">
        <f t="shared" si="6"/>
        <v>99.999999999999986</v>
      </c>
      <c r="L30" s="11">
        <f>L31+L32</f>
        <v>22650000</v>
      </c>
      <c r="M30" s="26">
        <f t="shared" si="2"/>
        <v>95.771670190274833</v>
      </c>
      <c r="N30" s="11">
        <f>N31+N32</f>
        <v>1000000</v>
      </c>
      <c r="O30" s="26">
        <f t="shared" si="7"/>
        <v>4.2283298097251585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4</v>
      </c>
      <c r="G31" s="26">
        <f t="shared" si="0"/>
        <v>80</v>
      </c>
      <c r="H31" s="9">
        <v>1</v>
      </c>
      <c r="I31" s="26">
        <f t="shared" si="5"/>
        <v>20</v>
      </c>
      <c r="J31" s="11">
        <f t="shared" si="6"/>
        <v>12050000</v>
      </c>
      <c r="K31" s="10">
        <f t="shared" si="6"/>
        <v>100</v>
      </c>
      <c r="L31" s="11">
        <v>11050000</v>
      </c>
      <c r="M31" s="26">
        <f t="shared" si="2"/>
        <v>91.701244813278009</v>
      </c>
      <c r="N31" s="9">
        <v>1000000</v>
      </c>
      <c r="O31" s="26">
        <f t="shared" si="7"/>
        <v>8.2987551867219906</v>
      </c>
    </row>
    <row r="32" spans="1:15">
      <c r="A32" s="75" t="s">
        <v>57</v>
      </c>
      <c r="B32" s="75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11600000</v>
      </c>
      <c r="K32" s="10">
        <f t="shared" si="6"/>
        <v>100</v>
      </c>
      <c r="L32" s="11">
        <v>11600000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29.8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3568</v>
      </c>
      <c r="E8" s="10">
        <f>G8+I8</f>
        <v>100</v>
      </c>
      <c r="F8" s="9">
        <f>F9+F30</f>
        <v>2430</v>
      </c>
      <c r="G8" s="26">
        <f t="shared" ref="G8:G32" si="0">F8/D8*100</f>
        <v>68.105381165919283</v>
      </c>
      <c r="H8" s="9">
        <f t="shared" ref="H8" si="1">H9+H30</f>
        <v>1138</v>
      </c>
      <c r="I8" s="26">
        <f>H8/D8*100</f>
        <v>31.894618834080717</v>
      </c>
      <c r="J8" s="11">
        <f>L8+N8</f>
        <v>15194286560</v>
      </c>
      <c r="K8" s="10">
        <f>M8+O8</f>
        <v>100</v>
      </c>
      <c r="L8" s="11">
        <f>L9+L30</f>
        <v>12012123756</v>
      </c>
      <c r="M8" s="26">
        <f t="shared" ref="M8:M32" si="2">L8/J8*100</f>
        <v>79.056846193902501</v>
      </c>
      <c r="N8" s="11">
        <f>N9+N30</f>
        <v>3182162804</v>
      </c>
      <c r="O8" s="26">
        <f>N8/J8*100</f>
        <v>20.943153806097495</v>
      </c>
    </row>
    <row r="9" spans="1:15">
      <c r="A9" s="47" t="s">
        <v>11</v>
      </c>
      <c r="B9" s="47"/>
      <c r="C9" s="12" t="s">
        <v>12</v>
      </c>
      <c r="D9" s="9">
        <f>SUM(D10:D29)</f>
        <v>3561</v>
      </c>
      <c r="E9" s="10">
        <f t="shared" ref="E9:E32" si="3">G9+I9</f>
        <v>99.999999999999986</v>
      </c>
      <c r="F9" s="9">
        <f t="shared" ref="F9" si="4">SUM(F10:F29)</f>
        <v>2428</v>
      </c>
      <c r="G9" s="26">
        <f t="shared" si="0"/>
        <v>68.183094636338097</v>
      </c>
      <c r="H9" s="9">
        <f>SUM(H10:H29)</f>
        <v>1133</v>
      </c>
      <c r="I9" s="26">
        <f t="shared" ref="I9:I32" si="5">H9/D9*100</f>
        <v>31.816905363661892</v>
      </c>
      <c r="J9" s="11">
        <f t="shared" ref="J9:K32" si="6">L9+N9</f>
        <v>15175026560</v>
      </c>
      <c r="K9" s="10">
        <f t="shared" si="6"/>
        <v>100.00000000000001</v>
      </c>
      <c r="L9" s="11">
        <f>SUM(L10:L29)</f>
        <v>11998123756</v>
      </c>
      <c r="M9" s="26">
        <f t="shared" si="2"/>
        <v>79.064927554235538</v>
      </c>
      <c r="N9" s="11">
        <f>SUM(N10:N29)</f>
        <v>3176902804</v>
      </c>
      <c r="O9" s="26">
        <f t="shared" ref="O9:O32" si="7">N9/J9*100</f>
        <v>20.935072445764472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586</v>
      </c>
      <c r="E10" s="10">
        <f t="shared" si="3"/>
        <v>100</v>
      </c>
      <c r="F10" s="9">
        <v>401</v>
      </c>
      <c r="G10" s="26">
        <f t="shared" si="0"/>
        <v>68.430034129692828</v>
      </c>
      <c r="H10" s="9">
        <v>185</v>
      </c>
      <c r="I10" s="26">
        <f t="shared" si="5"/>
        <v>31.569965870307165</v>
      </c>
      <c r="J10" s="11">
        <f t="shared" si="6"/>
        <v>3900646234</v>
      </c>
      <c r="K10" s="10">
        <f t="shared" si="6"/>
        <v>100</v>
      </c>
      <c r="L10" s="11">
        <v>3431581234</v>
      </c>
      <c r="M10" s="26">
        <f t="shared" si="2"/>
        <v>87.97468491473559</v>
      </c>
      <c r="N10" s="11">
        <v>469065000</v>
      </c>
      <c r="O10" s="26">
        <f t="shared" si="7"/>
        <v>12.025315085264406</v>
      </c>
    </row>
    <row r="11" spans="1:15">
      <c r="A11" s="54" t="s">
        <v>15</v>
      </c>
      <c r="B11" s="54"/>
      <c r="C11" s="12" t="s">
        <v>16</v>
      </c>
      <c r="D11" s="9">
        <f t="shared" si="8"/>
        <v>1000</v>
      </c>
      <c r="E11" s="10">
        <f t="shared" si="3"/>
        <v>100</v>
      </c>
      <c r="F11" s="9">
        <v>703</v>
      </c>
      <c r="G11" s="26">
        <f t="shared" si="0"/>
        <v>70.3</v>
      </c>
      <c r="H11" s="9">
        <v>297</v>
      </c>
      <c r="I11" s="26">
        <f t="shared" si="5"/>
        <v>29.7</v>
      </c>
      <c r="J11" s="11">
        <f t="shared" si="6"/>
        <v>4461080818</v>
      </c>
      <c r="K11" s="10">
        <f t="shared" si="6"/>
        <v>100</v>
      </c>
      <c r="L11" s="11">
        <v>3837605818</v>
      </c>
      <c r="M11" s="26">
        <f t="shared" si="2"/>
        <v>86.024126765775179</v>
      </c>
      <c r="N11" s="11">
        <v>623475000</v>
      </c>
      <c r="O11" s="26">
        <f t="shared" si="7"/>
        <v>13.975873234224828</v>
      </c>
    </row>
    <row r="12" spans="1:15">
      <c r="A12" s="54" t="s">
        <v>17</v>
      </c>
      <c r="B12" s="54"/>
      <c r="C12" s="12" t="s">
        <v>18</v>
      </c>
      <c r="D12" s="9">
        <f t="shared" si="8"/>
        <v>308</v>
      </c>
      <c r="E12" s="10">
        <f t="shared" si="3"/>
        <v>100</v>
      </c>
      <c r="F12" s="9">
        <v>200</v>
      </c>
      <c r="G12" s="26">
        <f t="shared" si="0"/>
        <v>64.935064935064929</v>
      </c>
      <c r="H12" s="9">
        <v>108</v>
      </c>
      <c r="I12" s="26">
        <f t="shared" si="5"/>
        <v>35.064935064935064</v>
      </c>
      <c r="J12" s="11">
        <f t="shared" si="6"/>
        <v>1162326850</v>
      </c>
      <c r="K12" s="10">
        <f t="shared" si="6"/>
        <v>99.999999999999986</v>
      </c>
      <c r="L12" s="11">
        <v>824750850</v>
      </c>
      <c r="M12" s="26">
        <f t="shared" si="2"/>
        <v>70.956878437420585</v>
      </c>
      <c r="N12" s="11">
        <v>337576000</v>
      </c>
      <c r="O12" s="26">
        <f t="shared" si="7"/>
        <v>29.043121562579405</v>
      </c>
    </row>
    <row r="13" spans="1:15">
      <c r="A13" s="54" t="s">
        <v>19</v>
      </c>
      <c r="B13" s="54"/>
      <c r="C13" s="12" t="s">
        <v>20</v>
      </c>
      <c r="D13" s="9">
        <f t="shared" si="8"/>
        <v>548</v>
      </c>
      <c r="E13" s="10">
        <f t="shared" si="3"/>
        <v>100</v>
      </c>
      <c r="F13" s="9">
        <v>378</v>
      </c>
      <c r="G13" s="26">
        <f t="shared" si="0"/>
        <v>68.978102189781026</v>
      </c>
      <c r="H13" s="9">
        <v>170</v>
      </c>
      <c r="I13" s="26">
        <f t="shared" si="5"/>
        <v>31.021897810218981</v>
      </c>
      <c r="J13" s="11">
        <f t="shared" si="6"/>
        <v>1796334800</v>
      </c>
      <c r="K13" s="10">
        <f t="shared" si="6"/>
        <v>100</v>
      </c>
      <c r="L13" s="11">
        <v>1312664000</v>
      </c>
      <c r="M13" s="26">
        <f t="shared" si="2"/>
        <v>73.074573848928381</v>
      </c>
      <c r="N13" s="11">
        <v>483670800</v>
      </c>
      <c r="O13" s="26">
        <f t="shared" si="7"/>
        <v>26.925426151071612</v>
      </c>
    </row>
    <row r="14" spans="1:15">
      <c r="A14" s="54" t="s">
        <v>21</v>
      </c>
      <c r="B14" s="54"/>
      <c r="C14" s="12" t="s">
        <v>22</v>
      </c>
      <c r="D14" s="9">
        <f t="shared" si="8"/>
        <v>202</v>
      </c>
      <c r="E14" s="10">
        <f t="shared" si="3"/>
        <v>100</v>
      </c>
      <c r="F14" s="9">
        <v>137</v>
      </c>
      <c r="G14" s="26">
        <f t="shared" si="0"/>
        <v>67.821782178217831</v>
      </c>
      <c r="H14" s="9">
        <v>65</v>
      </c>
      <c r="I14" s="26">
        <f t="shared" si="5"/>
        <v>32.178217821782177</v>
      </c>
      <c r="J14" s="11">
        <f t="shared" si="6"/>
        <v>654594800</v>
      </c>
      <c r="K14" s="10">
        <f t="shared" si="6"/>
        <v>100</v>
      </c>
      <c r="L14" s="11">
        <v>457704800</v>
      </c>
      <c r="M14" s="26">
        <f t="shared" si="2"/>
        <v>69.921850891574451</v>
      </c>
      <c r="N14" s="11">
        <v>196890000</v>
      </c>
      <c r="O14" s="26">
        <f t="shared" si="7"/>
        <v>30.078149108425549</v>
      </c>
    </row>
    <row r="15" spans="1:15">
      <c r="A15" s="47" t="s">
        <v>23</v>
      </c>
      <c r="B15" s="47"/>
      <c r="C15" s="12" t="s">
        <v>24</v>
      </c>
      <c r="D15" s="9">
        <f t="shared" si="8"/>
        <v>370</v>
      </c>
      <c r="E15" s="10">
        <f t="shared" si="3"/>
        <v>100</v>
      </c>
      <c r="F15" s="9">
        <v>249</v>
      </c>
      <c r="G15" s="26">
        <f t="shared" si="0"/>
        <v>67.297297297297291</v>
      </c>
      <c r="H15" s="9">
        <v>121</v>
      </c>
      <c r="I15" s="26">
        <f t="shared" si="5"/>
        <v>32.702702702702702</v>
      </c>
      <c r="J15" s="11">
        <f t="shared" si="6"/>
        <v>1052064200</v>
      </c>
      <c r="K15" s="10">
        <f t="shared" si="6"/>
        <v>100</v>
      </c>
      <c r="L15" s="11">
        <v>817656000</v>
      </c>
      <c r="M15" s="26">
        <f t="shared" si="2"/>
        <v>77.71921143215404</v>
      </c>
      <c r="N15" s="11">
        <v>234408200</v>
      </c>
      <c r="O15" s="26">
        <f t="shared" si="7"/>
        <v>22.280788567845956</v>
      </c>
    </row>
    <row r="16" spans="1:15">
      <c r="A16" s="54" t="s">
        <v>25</v>
      </c>
      <c r="B16" s="54"/>
      <c r="C16" s="12" t="s">
        <v>26</v>
      </c>
      <c r="D16" s="9">
        <f t="shared" si="8"/>
        <v>29</v>
      </c>
      <c r="E16" s="10">
        <f t="shared" si="3"/>
        <v>100</v>
      </c>
      <c r="F16" s="9">
        <v>19</v>
      </c>
      <c r="G16" s="26">
        <f t="shared" si="0"/>
        <v>65.517241379310349</v>
      </c>
      <c r="H16" s="9">
        <v>10</v>
      </c>
      <c r="I16" s="26">
        <f t="shared" si="5"/>
        <v>34.482758620689658</v>
      </c>
      <c r="J16" s="11">
        <f t="shared" si="6"/>
        <v>135690000</v>
      </c>
      <c r="K16" s="10">
        <f t="shared" si="6"/>
        <v>100</v>
      </c>
      <c r="L16" s="11">
        <v>96050000</v>
      </c>
      <c r="M16" s="26">
        <f t="shared" si="2"/>
        <v>70.786351241801157</v>
      </c>
      <c r="N16" s="11">
        <v>39640000</v>
      </c>
      <c r="O16" s="26">
        <f t="shared" si="7"/>
        <v>29.213648758198836</v>
      </c>
    </row>
    <row r="17" spans="1:15">
      <c r="A17" s="54" t="s">
        <v>27</v>
      </c>
      <c r="B17" s="54"/>
      <c r="C17" s="12" t="s">
        <v>28</v>
      </c>
      <c r="D17" s="9">
        <f t="shared" si="8"/>
        <v>82</v>
      </c>
      <c r="E17" s="10">
        <f t="shared" si="3"/>
        <v>100</v>
      </c>
      <c r="F17" s="9">
        <v>55</v>
      </c>
      <c r="G17" s="26">
        <f t="shared" si="0"/>
        <v>67.073170731707322</v>
      </c>
      <c r="H17" s="9">
        <v>27</v>
      </c>
      <c r="I17" s="26">
        <f t="shared" si="5"/>
        <v>32.926829268292686</v>
      </c>
      <c r="J17" s="11">
        <f t="shared" si="6"/>
        <v>260220000</v>
      </c>
      <c r="K17" s="10">
        <f t="shared" si="6"/>
        <v>100</v>
      </c>
      <c r="L17" s="11">
        <v>216510000</v>
      </c>
      <c r="M17" s="26">
        <f t="shared" si="2"/>
        <v>83.202674659903167</v>
      </c>
      <c r="N17" s="11">
        <v>43710000</v>
      </c>
      <c r="O17" s="26">
        <f t="shared" si="7"/>
        <v>16.79732534009684</v>
      </c>
    </row>
    <row r="18" spans="1:15">
      <c r="A18" s="54" t="s">
        <v>29</v>
      </c>
      <c r="B18" s="54"/>
      <c r="C18" s="12" t="s">
        <v>30</v>
      </c>
      <c r="D18" s="9">
        <f t="shared" si="8"/>
        <v>35</v>
      </c>
      <c r="E18" s="10">
        <f t="shared" si="3"/>
        <v>100</v>
      </c>
      <c r="F18" s="9">
        <v>20</v>
      </c>
      <c r="G18" s="26">
        <f t="shared" si="0"/>
        <v>57.142857142857139</v>
      </c>
      <c r="H18" s="9">
        <v>15</v>
      </c>
      <c r="I18" s="26">
        <f t="shared" si="5"/>
        <v>42.857142857142854</v>
      </c>
      <c r="J18" s="11">
        <f t="shared" si="6"/>
        <v>64270322</v>
      </c>
      <c r="K18" s="10">
        <f t="shared" si="6"/>
        <v>100</v>
      </c>
      <c r="L18" s="11">
        <v>52550000</v>
      </c>
      <c r="M18" s="26">
        <f t="shared" si="2"/>
        <v>81.764021658394682</v>
      </c>
      <c r="N18" s="11">
        <v>11720322</v>
      </c>
      <c r="O18" s="26">
        <f t="shared" si="7"/>
        <v>18.235978341605321</v>
      </c>
    </row>
    <row r="19" spans="1:15">
      <c r="A19" s="54" t="s">
        <v>31</v>
      </c>
      <c r="B19" s="54"/>
      <c r="C19" s="12" t="s">
        <v>32</v>
      </c>
      <c r="D19" s="9">
        <f t="shared" si="8"/>
        <v>110</v>
      </c>
      <c r="E19" s="10">
        <f t="shared" si="3"/>
        <v>100</v>
      </c>
      <c r="F19" s="9">
        <v>87</v>
      </c>
      <c r="G19" s="26">
        <f t="shared" si="0"/>
        <v>79.090909090909093</v>
      </c>
      <c r="H19" s="9">
        <v>23</v>
      </c>
      <c r="I19" s="26">
        <f t="shared" si="5"/>
        <v>20.909090909090907</v>
      </c>
      <c r="J19" s="11">
        <f t="shared" si="6"/>
        <v>549120000</v>
      </c>
      <c r="K19" s="10">
        <f t="shared" si="6"/>
        <v>100</v>
      </c>
      <c r="L19" s="11">
        <v>514730000</v>
      </c>
      <c r="M19" s="26">
        <f t="shared" si="2"/>
        <v>93.737252331002324</v>
      </c>
      <c r="N19" s="11">
        <v>34390000</v>
      </c>
      <c r="O19" s="26">
        <f t="shared" si="7"/>
        <v>6.2627476689976689</v>
      </c>
    </row>
    <row r="20" spans="1:15">
      <c r="A20" s="54" t="s">
        <v>33</v>
      </c>
      <c r="B20" s="54"/>
      <c r="C20" s="12" t="s">
        <v>34</v>
      </c>
      <c r="D20" s="9">
        <f t="shared" si="8"/>
        <v>27</v>
      </c>
      <c r="E20" s="10">
        <f t="shared" si="3"/>
        <v>100</v>
      </c>
      <c r="F20" s="9">
        <v>22</v>
      </c>
      <c r="G20" s="26">
        <f t="shared" si="0"/>
        <v>81.481481481481481</v>
      </c>
      <c r="H20" s="9">
        <v>5</v>
      </c>
      <c r="I20" s="26">
        <f t="shared" si="5"/>
        <v>18.518518518518519</v>
      </c>
      <c r="J20" s="11">
        <f t="shared" si="6"/>
        <v>36550000</v>
      </c>
      <c r="K20" s="10">
        <f t="shared" si="6"/>
        <v>100</v>
      </c>
      <c r="L20" s="11">
        <v>27650000</v>
      </c>
      <c r="M20" s="26">
        <f t="shared" si="2"/>
        <v>75.64979480164159</v>
      </c>
      <c r="N20" s="11">
        <v>8900000</v>
      </c>
      <c r="O20" s="26">
        <f t="shared" si="7"/>
        <v>24.350205198358413</v>
      </c>
    </row>
    <row r="21" spans="1:15">
      <c r="A21" s="54" t="s">
        <v>35</v>
      </c>
      <c r="B21" s="54"/>
      <c r="C21" s="12" t="s">
        <v>36</v>
      </c>
      <c r="D21" s="9">
        <f t="shared" si="8"/>
        <v>39</v>
      </c>
      <c r="E21" s="10">
        <f t="shared" si="3"/>
        <v>100</v>
      </c>
      <c r="F21" s="9">
        <v>21</v>
      </c>
      <c r="G21" s="26">
        <f t="shared" si="0"/>
        <v>53.846153846153847</v>
      </c>
      <c r="H21" s="9">
        <v>18</v>
      </c>
      <c r="I21" s="26">
        <f t="shared" si="5"/>
        <v>46.153846153846153</v>
      </c>
      <c r="J21" s="11">
        <f t="shared" si="6"/>
        <v>130110000</v>
      </c>
      <c r="K21" s="10">
        <f t="shared" si="6"/>
        <v>100</v>
      </c>
      <c r="L21" s="11">
        <v>56110000</v>
      </c>
      <c r="M21" s="26">
        <f t="shared" si="2"/>
        <v>43.125048036277001</v>
      </c>
      <c r="N21" s="11">
        <v>74000000</v>
      </c>
      <c r="O21" s="26">
        <f t="shared" si="7"/>
        <v>56.874951963723007</v>
      </c>
    </row>
    <row r="22" spans="1:15">
      <c r="A22" s="54" t="s">
        <v>37</v>
      </c>
      <c r="B22" s="54"/>
      <c r="C22" s="12" t="s">
        <v>38</v>
      </c>
      <c r="D22" s="9">
        <f t="shared" si="8"/>
        <v>19</v>
      </c>
      <c r="E22" s="10">
        <f t="shared" si="3"/>
        <v>99.999999999999986</v>
      </c>
      <c r="F22" s="9">
        <v>14</v>
      </c>
      <c r="G22" s="26">
        <f t="shared" si="0"/>
        <v>73.68421052631578</v>
      </c>
      <c r="H22" s="9">
        <v>5</v>
      </c>
      <c r="I22" s="26">
        <f t="shared" si="5"/>
        <v>26.315789473684209</v>
      </c>
      <c r="J22" s="11">
        <f t="shared" si="6"/>
        <v>42150000</v>
      </c>
      <c r="K22" s="10">
        <f t="shared" si="6"/>
        <v>100</v>
      </c>
      <c r="L22" s="11">
        <v>24950000</v>
      </c>
      <c r="M22" s="26">
        <f t="shared" si="2"/>
        <v>59.193357058125741</v>
      </c>
      <c r="N22" s="11">
        <v>17200000</v>
      </c>
      <c r="O22" s="26">
        <f t="shared" si="7"/>
        <v>40.806642941874259</v>
      </c>
    </row>
    <row r="23" spans="1:15">
      <c r="A23" s="54" t="s">
        <v>39</v>
      </c>
      <c r="B23" s="54"/>
      <c r="C23" s="12" t="s">
        <v>40</v>
      </c>
      <c r="D23" s="9">
        <f t="shared" si="8"/>
        <v>43</v>
      </c>
      <c r="E23" s="10">
        <f t="shared" si="3"/>
        <v>100</v>
      </c>
      <c r="F23" s="9">
        <v>26</v>
      </c>
      <c r="G23" s="26">
        <f t="shared" si="0"/>
        <v>60.465116279069761</v>
      </c>
      <c r="H23" s="9">
        <v>17</v>
      </c>
      <c r="I23" s="26">
        <f t="shared" si="5"/>
        <v>39.534883720930232</v>
      </c>
      <c r="J23" s="11">
        <f t="shared" si="6"/>
        <v>57151000</v>
      </c>
      <c r="K23" s="10">
        <f t="shared" si="6"/>
        <v>100</v>
      </c>
      <c r="L23" s="11">
        <v>33351000</v>
      </c>
      <c r="M23" s="26">
        <f t="shared" si="2"/>
        <v>58.355934279365194</v>
      </c>
      <c r="N23" s="11">
        <v>23800000</v>
      </c>
      <c r="O23" s="26">
        <f t="shared" si="7"/>
        <v>41.644065720634806</v>
      </c>
    </row>
    <row r="24" spans="1:15">
      <c r="A24" s="54" t="s">
        <v>41</v>
      </c>
      <c r="B24" s="54"/>
      <c r="C24" s="12" t="s">
        <v>42</v>
      </c>
      <c r="D24" s="9">
        <f t="shared" si="8"/>
        <v>14</v>
      </c>
      <c r="E24" s="10">
        <f t="shared" si="3"/>
        <v>100</v>
      </c>
      <c r="F24" s="9">
        <v>5</v>
      </c>
      <c r="G24" s="26">
        <f t="shared" si="0"/>
        <v>35.714285714285715</v>
      </c>
      <c r="H24" s="9">
        <v>9</v>
      </c>
      <c r="I24" s="26">
        <f t="shared" si="5"/>
        <v>64.285714285714292</v>
      </c>
      <c r="J24" s="11">
        <f t="shared" si="6"/>
        <v>15360010</v>
      </c>
      <c r="K24" s="10">
        <f t="shared" si="6"/>
        <v>100</v>
      </c>
      <c r="L24" s="11">
        <v>8700000</v>
      </c>
      <c r="M24" s="26">
        <f t="shared" si="2"/>
        <v>56.640588124617111</v>
      </c>
      <c r="N24" s="11">
        <v>6660010</v>
      </c>
      <c r="O24" s="26">
        <f t="shared" si="7"/>
        <v>43.359411875382889</v>
      </c>
    </row>
    <row r="25" spans="1:15">
      <c r="A25" s="54" t="s">
        <v>43</v>
      </c>
      <c r="B25" s="54"/>
      <c r="C25" s="12" t="s">
        <v>44</v>
      </c>
      <c r="D25" s="9">
        <f t="shared" si="8"/>
        <v>27</v>
      </c>
      <c r="E25" s="10">
        <f t="shared" si="3"/>
        <v>99.999999999999986</v>
      </c>
      <c r="F25" s="9">
        <v>18</v>
      </c>
      <c r="G25" s="26">
        <f t="shared" si="0"/>
        <v>66.666666666666657</v>
      </c>
      <c r="H25" s="9">
        <v>9</v>
      </c>
      <c r="I25" s="26">
        <f t="shared" si="5"/>
        <v>33.333333333333329</v>
      </c>
      <c r="J25" s="11">
        <f t="shared" si="6"/>
        <v>49460000</v>
      </c>
      <c r="K25" s="10">
        <f t="shared" si="6"/>
        <v>100</v>
      </c>
      <c r="L25" s="11">
        <v>43500000</v>
      </c>
      <c r="M25" s="26">
        <f t="shared" si="2"/>
        <v>87.949858471492121</v>
      </c>
      <c r="N25" s="11">
        <v>5960000</v>
      </c>
      <c r="O25" s="26">
        <f t="shared" si="7"/>
        <v>12.050141528507885</v>
      </c>
    </row>
    <row r="26" spans="1:15">
      <c r="A26" s="54" t="s">
        <v>45</v>
      </c>
      <c r="B26" s="54"/>
      <c r="C26" s="12" t="s">
        <v>46</v>
      </c>
      <c r="D26" s="9">
        <f t="shared" si="8"/>
        <v>2</v>
      </c>
      <c r="E26" s="10">
        <f t="shared" si="3"/>
        <v>100</v>
      </c>
      <c r="F26" s="9">
        <v>1</v>
      </c>
      <c r="G26" s="26">
        <f t="shared" si="0"/>
        <v>50</v>
      </c>
      <c r="H26" s="9">
        <v>1</v>
      </c>
      <c r="I26" s="26">
        <f t="shared" si="5"/>
        <v>50</v>
      </c>
      <c r="J26" s="11">
        <f t="shared" si="6"/>
        <v>3000000</v>
      </c>
      <c r="K26" s="10">
        <f t="shared" si="6"/>
        <v>99.999999999999986</v>
      </c>
      <c r="L26" s="11">
        <v>1000000</v>
      </c>
      <c r="M26" s="26">
        <f t="shared" si="2"/>
        <v>33.333333333333329</v>
      </c>
      <c r="N26" s="11">
        <v>2000000</v>
      </c>
      <c r="O26" s="26">
        <f t="shared" si="7"/>
        <v>66.666666666666657</v>
      </c>
    </row>
    <row r="27" spans="1:15">
      <c r="A27" s="54" t="s">
        <v>47</v>
      </c>
      <c r="B27" s="54"/>
      <c r="C27" s="12" t="s">
        <v>48</v>
      </c>
      <c r="D27" s="9">
        <f t="shared" si="8"/>
        <v>17</v>
      </c>
      <c r="E27" s="10">
        <f t="shared" si="3"/>
        <v>100</v>
      </c>
      <c r="F27" s="9">
        <v>10</v>
      </c>
      <c r="G27" s="26">
        <f t="shared" si="0"/>
        <v>58.82352941176471</v>
      </c>
      <c r="H27" s="9">
        <v>7</v>
      </c>
      <c r="I27" s="26">
        <f t="shared" si="5"/>
        <v>41.17647058823529</v>
      </c>
      <c r="J27" s="11">
        <f t="shared" si="6"/>
        <v>527750000</v>
      </c>
      <c r="K27" s="10">
        <f t="shared" si="6"/>
        <v>100</v>
      </c>
      <c r="L27" s="11">
        <v>11000000</v>
      </c>
      <c r="M27" s="26">
        <f t="shared" si="2"/>
        <v>2.0843202273803882</v>
      </c>
      <c r="N27" s="11">
        <v>516750000</v>
      </c>
      <c r="O27" s="26">
        <f t="shared" si="7"/>
        <v>97.915679772619612</v>
      </c>
    </row>
    <row r="28" spans="1:15">
      <c r="A28" s="54" t="s">
        <v>49</v>
      </c>
      <c r="B28" s="54"/>
      <c r="C28" s="12" t="s">
        <v>50</v>
      </c>
      <c r="D28" s="9">
        <f t="shared" si="8"/>
        <v>78</v>
      </c>
      <c r="E28" s="10">
        <f t="shared" si="3"/>
        <v>100</v>
      </c>
      <c r="F28" s="9">
        <v>46</v>
      </c>
      <c r="G28" s="26">
        <f t="shared" si="0"/>
        <v>58.974358974358978</v>
      </c>
      <c r="H28" s="9">
        <v>32</v>
      </c>
      <c r="I28" s="26">
        <f t="shared" si="5"/>
        <v>41.025641025641022</v>
      </c>
      <c r="J28" s="11">
        <f t="shared" si="6"/>
        <v>198367426</v>
      </c>
      <c r="K28" s="10">
        <f t="shared" si="6"/>
        <v>100</v>
      </c>
      <c r="L28" s="11">
        <v>155090054</v>
      </c>
      <c r="M28" s="26">
        <f t="shared" si="2"/>
        <v>78.183226514216102</v>
      </c>
      <c r="N28" s="11">
        <v>43277372</v>
      </c>
      <c r="O28" s="26">
        <f t="shared" si="7"/>
        <v>21.816773485783898</v>
      </c>
    </row>
    <row r="29" spans="1:15">
      <c r="A29" s="54" t="s">
        <v>51</v>
      </c>
      <c r="B29" s="54"/>
      <c r="C29" s="12" t="s">
        <v>52</v>
      </c>
      <c r="D29" s="9">
        <f t="shared" si="8"/>
        <v>25</v>
      </c>
      <c r="E29" s="10">
        <f t="shared" si="3"/>
        <v>100</v>
      </c>
      <c r="F29" s="9">
        <v>16</v>
      </c>
      <c r="G29" s="26">
        <f t="shared" si="0"/>
        <v>64</v>
      </c>
      <c r="H29" s="9">
        <v>9</v>
      </c>
      <c r="I29" s="26">
        <f t="shared" si="5"/>
        <v>36</v>
      </c>
      <c r="J29" s="11">
        <f t="shared" si="6"/>
        <v>78780100</v>
      </c>
      <c r="K29" s="10">
        <f t="shared" si="6"/>
        <v>100</v>
      </c>
      <c r="L29" s="11">
        <v>74970000</v>
      </c>
      <c r="M29" s="26">
        <f t="shared" si="2"/>
        <v>95.16362634726282</v>
      </c>
      <c r="N29" s="11">
        <v>3810100</v>
      </c>
      <c r="O29" s="26">
        <f t="shared" si="7"/>
        <v>4.8363736527371763</v>
      </c>
    </row>
    <row r="30" spans="1:15">
      <c r="A30" s="47" t="s">
        <v>53</v>
      </c>
      <c r="B30" s="47"/>
      <c r="C30" s="12" t="s">
        <v>54</v>
      </c>
      <c r="D30" s="9">
        <f t="shared" si="8"/>
        <v>7</v>
      </c>
      <c r="E30" s="10">
        <f t="shared" si="3"/>
        <v>100</v>
      </c>
      <c r="F30" s="9">
        <f>F31+F32</f>
        <v>2</v>
      </c>
      <c r="G30" s="26">
        <f t="shared" si="0"/>
        <v>28.571428571428569</v>
      </c>
      <c r="H30" s="9">
        <f>H31+H32</f>
        <v>5</v>
      </c>
      <c r="I30" s="26">
        <f t="shared" si="5"/>
        <v>71.428571428571431</v>
      </c>
      <c r="J30" s="11">
        <f t="shared" si="6"/>
        <v>19260000</v>
      </c>
      <c r="K30" s="10">
        <f t="shared" si="6"/>
        <v>100</v>
      </c>
      <c r="L30" s="11">
        <f>L31+L32</f>
        <v>14000000</v>
      </c>
      <c r="M30" s="26">
        <f t="shared" si="2"/>
        <v>72.689511941848394</v>
      </c>
      <c r="N30" s="11">
        <f>N31+N32</f>
        <v>5260000</v>
      </c>
      <c r="O30" s="26">
        <f t="shared" si="7"/>
        <v>27.310488058151609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2</v>
      </c>
      <c r="G31" s="26">
        <f t="shared" si="0"/>
        <v>40</v>
      </c>
      <c r="H31" s="9">
        <v>3</v>
      </c>
      <c r="I31" s="26">
        <f t="shared" si="5"/>
        <v>60</v>
      </c>
      <c r="J31" s="11">
        <f t="shared" si="6"/>
        <v>17760000</v>
      </c>
      <c r="K31" s="10">
        <f t="shared" si="6"/>
        <v>100</v>
      </c>
      <c r="L31" s="11">
        <v>14000000</v>
      </c>
      <c r="M31" s="26">
        <f t="shared" si="2"/>
        <v>78.828828828828833</v>
      </c>
      <c r="N31" s="9">
        <v>3760000</v>
      </c>
      <c r="O31" s="26">
        <f t="shared" si="7"/>
        <v>21.171171171171171</v>
      </c>
    </row>
    <row r="32" spans="1:15">
      <c r="A32" s="75" t="s">
        <v>57</v>
      </c>
      <c r="B32" s="75"/>
      <c r="C32" s="14" t="s">
        <v>58</v>
      </c>
      <c r="D32" s="9">
        <f t="shared" si="8"/>
        <v>2</v>
      </c>
      <c r="E32" s="10">
        <f t="shared" si="3"/>
        <v>100</v>
      </c>
      <c r="F32" s="9">
        <v>0</v>
      </c>
      <c r="G32" s="26">
        <f t="shared" si="0"/>
        <v>0</v>
      </c>
      <c r="H32" s="9">
        <v>2</v>
      </c>
      <c r="I32" s="26">
        <f t="shared" si="5"/>
        <v>100</v>
      </c>
      <c r="J32" s="11">
        <f t="shared" si="6"/>
        <v>1500000</v>
      </c>
      <c r="K32" s="10">
        <f t="shared" si="6"/>
        <v>100</v>
      </c>
      <c r="L32" s="11">
        <v>0</v>
      </c>
      <c r="M32" s="26">
        <f t="shared" si="2"/>
        <v>0</v>
      </c>
      <c r="N32" s="11">
        <v>1500000</v>
      </c>
      <c r="O32" s="26">
        <f t="shared" si="7"/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3762</v>
      </c>
      <c r="E8" s="10">
        <f>G8+I8</f>
        <v>100</v>
      </c>
      <c r="F8" s="9">
        <f>F9+F30</f>
        <v>2546</v>
      </c>
      <c r="G8" s="26">
        <f t="shared" ref="G8:G32" si="0">F8/D8*100</f>
        <v>67.676767676767682</v>
      </c>
      <c r="H8" s="9">
        <f t="shared" ref="H8" si="1">H9+H30</f>
        <v>1216</v>
      </c>
      <c r="I8" s="26">
        <f>H8/D8*100</f>
        <v>32.323232323232325</v>
      </c>
      <c r="J8" s="11">
        <f>L8+N8</f>
        <v>13685119108</v>
      </c>
      <c r="K8" s="10">
        <f>M8+O8</f>
        <v>100</v>
      </c>
      <c r="L8" s="11">
        <f>L9+L30</f>
        <v>8971194332</v>
      </c>
      <c r="M8" s="26">
        <f t="shared" ref="M8:M32" si="2">L8/J8*100</f>
        <v>65.554375239274677</v>
      </c>
      <c r="N8" s="11">
        <f>N9+N30</f>
        <v>4713924776</v>
      </c>
      <c r="O8" s="26">
        <f>N8/J8*100</f>
        <v>34.445624760725316</v>
      </c>
    </row>
    <row r="9" spans="1:15">
      <c r="A9" s="47" t="s">
        <v>11</v>
      </c>
      <c r="B9" s="47"/>
      <c r="C9" s="12" t="s">
        <v>12</v>
      </c>
      <c r="D9" s="9">
        <f>SUM(D10:D29)</f>
        <v>3749</v>
      </c>
      <c r="E9" s="10">
        <f t="shared" ref="E9:E32" si="3">G9+I9</f>
        <v>100</v>
      </c>
      <c r="F9" s="9">
        <f t="shared" ref="F9" si="4">SUM(F10:F29)</f>
        <v>2535</v>
      </c>
      <c r="G9" s="26">
        <f t="shared" si="0"/>
        <v>67.618031475060008</v>
      </c>
      <c r="H9" s="9">
        <f>SUM(H10:H29)</f>
        <v>1214</v>
      </c>
      <c r="I9" s="26">
        <f t="shared" ref="I9:I32" si="5">H9/D9*100</f>
        <v>32.381968524939985</v>
      </c>
      <c r="J9" s="11">
        <f t="shared" ref="J9:K32" si="6">L9+N9</f>
        <v>13589519108</v>
      </c>
      <c r="K9" s="10">
        <f t="shared" si="6"/>
        <v>100</v>
      </c>
      <c r="L9" s="11">
        <f>SUM(L10:L29)</f>
        <v>8882794332</v>
      </c>
      <c r="M9" s="26">
        <f t="shared" si="2"/>
        <v>65.365038022359428</v>
      </c>
      <c r="N9" s="11">
        <f>SUM(N10:N29)</f>
        <v>4706724776</v>
      </c>
      <c r="O9" s="26">
        <f t="shared" ref="O9:O32" si="7">N9/J9*100</f>
        <v>34.634961977640572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637</v>
      </c>
      <c r="E10" s="10">
        <f t="shared" si="3"/>
        <v>100</v>
      </c>
      <c r="F10" s="9">
        <v>408</v>
      </c>
      <c r="G10" s="26">
        <f t="shared" si="0"/>
        <v>64.050235478806911</v>
      </c>
      <c r="H10" s="9">
        <v>229</v>
      </c>
      <c r="I10" s="26">
        <f t="shared" si="5"/>
        <v>35.949764521193096</v>
      </c>
      <c r="J10" s="11">
        <f t="shared" si="6"/>
        <v>1361730143</v>
      </c>
      <c r="K10" s="10">
        <f t="shared" si="6"/>
        <v>100</v>
      </c>
      <c r="L10" s="11">
        <v>930079143</v>
      </c>
      <c r="M10" s="26">
        <f t="shared" si="2"/>
        <v>68.30128184949784</v>
      </c>
      <c r="N10" s="11">
        <v>431651000</v>
      </c>
      <c r="O10" s="26">
        <f t="shared" si="7"/>
        <v>31.69871815050216</v>
      </c>
    </row>
    <row r="11" spans="1:15">
      <c r="A11" s="54" t="s">
        <v>15</v>
      </c>
      <c r="B11" s="54"/>
      <c r="C11" s="12" t="s">
        <v>16</v>
      </c>
      <c r="D11" s="9">
        <f t="shared" si="8"/>
        <v>997</v>
      </c>
      <c r="E11" s="10">
        <f t="shared" si="3"/>
        <v>100</v>
      </c>
      <c r="F11" s="9">
        <v>700</v>
      </c>
      <c r="G11" s="26">
        <f t="shared" si="0"/>
        <v>70.210631895687058</v>
      </c>
      <c r="H11" s="9">
        <v>297</v>
      </c>
      <c r="I11" s="26">
        <f t="shared" si="5"/>
        <v>29.789368104312942</v>
      </c>
      <c r="J11" s="11">
        <f t="shared" si="6"/>
        <v>4565735611</v>
      </c>
      <c r="K11" s="10">
        <f t="shared" si="6"/>
        <v>100</v>
      </c>
      <c r="L11" s="11">
        <v>3191161835</v>
      </c>
      <c r="M11" s="26">
        <f t="shared" si="2"/>
        <v>69.893706225820267</v>
      </c>
      <c r="N11" s="11">
        <v>1374573776</v>
      </c>
      <c r="O11" s="26">
        <f t="shared" si="7"/>
        <v>30.106293774179733</v>
      </c>
    </row>
    <row r="12" spans="1:15">
      <c r="A12" s="54" t="s">
        <v>17</v>
      </c>
      <c r="B12" s="54"/>
      <c r="C12" s="12" t="s">
        <v>18</v>
      </c>
      <c r="D12" s="9">
        <f t="shared" si="8"/>
        <v>326</v>
      </c>
      <c r="E12" s="10">
        <f t="shared" si="3"/>
        <v>100</v>
      </c>
      <c r="F12" s="9">
        <v>230</v>
      </c>
      <c r="G12" s="26">
        <f t="shared" si="0"/>
        <v>70.552147239263803</v>
      </c>
      <c r="H12" s="9">
        <v>96</v>
      </c>
      <c r="I12" s="26">
        <f t="shared" si="5"/>
        <v>29.447852760736197</v>
      </c>
      <c r="J12" s="11">
        <f t="shared" si="6"/>
        <v>1246759045</v>
      </c>
      <c r="K12" s="10">
        <f t="shared" si="6"/>
        <v>100</v>
      </c>
      <c r="L12" s="11">
        <v>953209045</v>
      </c>
      <c r="M12" s="26">
        <f t="shared" si="2"/>
        <v>76.454953250409346</v>
      </c>
      <c r="N12" s="11">
        <v>293550000</v>
      </c>
      <c r="O12" s="26">
        <f t="shared" si="7"/>
        <v>23.545046749590657</v>
      </c>
    </row>
    <row r="13" spans="1:15">
      <c r="A13" s="54" t="s">
        <v>19</v>
      </c>
      <c r="B13" s="54"/>
      <c r="C13" s="12" t="s">
        <v>20</v>
      </c>
      <c r="D13" s="9">
        <f t="shared" si="8"/>
        <v>676</v>
      </c>
      <c r="E13" s="10">
        <f t="shared" si="3"/>
        <v>100</v>
      </c>
      <c r="F13" s="9">
        <v>439</v>
      </c>
      <c r="G13" s="26">
        <f t="shared" si="0"/>
        <v>64.940828402366861</v>
      </c>
      <c r="H13" s="9">
        <v>237</v>
      </c>
      <c r="I13" s="26">
        <f t="shared" si="5"/>
        <v>35.059171597633139</v>
      </c>
      <c r="J13" s="11">
        <f t="shared" si="6"/>
        <v>2565115285</v>
      </c>
      <c r="K13" s="10">
        <f t="shared" si="6"/>
        <v>100</v>
      </c>
      <c r="L13" s="11">
        <v>1906125285</v>
      </c>
      <c r="M13" s="26">
        <f t="shared" si="2"/>
        <v>74.309536734915213</v>
      </c>
      <c r="N13" s="11">
        <v>658990000</v>
      </c>
      <c r="O13" s="26">
        <f t="shared" si="7"/>
        <v>25.690463265084791</v>
      </c>
    </row>
    <row r="14" spans="1:15">
      <c r="A14" s="54" t="s">
        <v>21</v>
      </c>
      <c r="B14" s="54"/>
      <c r="C14" s="12" t="s">
        <v>22</v>
      </c>
      <c r="D14" s="9">
        <f t="shared" si="8"/>
        <v>206</v>
      </c>
      <c r="E14" s="10">
        <f t="shared" si="3"/>
        <v>100</v>
      </c>
      <c r="F14" s="9">
        <v>131</v>
      </c>
      <c r="G14" s="26">
        <f t="shared" si="0"/>
        <v>63.592233009708742</v>
      </c>
      <c r="H14" s="9">
        <v>75</v>
      </c>
      <c r="I14" s="26">
        <f t="shared" si="5"/>
        <v>36.407766990291265</v>
      </c>
      <c r="J14" s="11">
        <f t="shared" si="6"/>
        <v>582756335</v>
      </c>
      <c r="K14" s="10">
        <f t="shared" si="6"/>
        <v>100</v>
      </c>
      <c r="L14" s="11">
        <v>386536335</v>
      </c>
      <c r="M14" s="26">
        <f t="shared" si="2"/>
        <v>66.328980361920912</v>
      </c>
      <c r="N14" s="11">
        <v>196220000</v>
      </c>
      <c r="O14" s="26">
        <f t="shared" si="7"/>
        <v>33.671019638079095</v>
      </c>
    </row>
    <row r="15" spans="1:15">
      <c r="A15" s="47" t="s">
        <v>23</v>
      </c>
      <c r="B15" s="47"/>
      <c r="C15" s="12" t="s">
        <v>24</v>
      </c>
      <c r="D15" s="9">
        <f t="shared" si="8"/>
        <v>369</v>
      </c>
      <c r="E15" s="10">
        <f t="shared" si="3"/>
        <v>100</v>
      </c>
      <c r="F15" s="9">
        <v>254</v>
      </c>
      <c r="G15" s="26">
        <f t="shared" si="0"/>
        <v>68.834688346883468</v>
      </c>
      <c r="H15" s="9">
        <v>115</v>
      </c>
      <c r="I15" s="26">
        <f t="shared" si="5"/>
        <v>31.165311653116529</v>
      </c>
      <c r="J15" s="11">
        <f t="shared" si="6"/>
        <v>764090800</v>
      </c>
      <c r="K15" s="10">
        <f t="shared" si="6"/>
        <v>100.00000000000001</v>
      </c>
      <c r="L15" s="11">
        <v>559268800</v>
      </c>
      <c r="M15" s="26">
        <f t="shared" si="2"/>
        <v>73.194023537516756</v>
      </c>
      <c r="N15" s="11">
        <v>204822000</v>
      </c>
      <c r="O15" s="26">
        <f t="shared" si="7"/>
        <v>26.805976462483255</v>
      </c>
    </row>
    <row r="16" spans="1:15">
      <c r="A16" s="54" t="s">
        <v>25</v>
      </c>
      <c r="B16" s="54"/>
      <c r="C16" s="12" t="s">
        <v>26</v>
      </c>
      <c r="D16" s="9">
        <f t="shared" si="8"/>
        <v>32</v>
      </c>
      <c r="E16" s="10">
        <f t="shared" si="3"/>
        <v>100</v>
      </c>
      <c r="F16" s="9">
        <v>17</v>
      </c>
      <c r="G16" s="26">
        <f t="shared" si="0"/>
        <v>53.125</v>
      </c>
      <c r="H16" s="9">
        <v>15</v>
      </c>
      <c r="I16" s="26">
        <f t="shared" si="5"/>
        <v>46.875</v>
      </c>
      <c r="J16" s="11">
        <f t="shared" si="6"/>
        <v>74940000</v>
      </c>
      <c r="K16" s="10">
        <f t="shared" si="6"/>
        <v>100</v>
      </c>
      <c r="L16" s="11">
        <v>37260000</v>
      </c>
      <c r="M16" s="26">
        <f t="shared" si="2"/>
        <v>49.719775820656523</v>
      </c>
      <c r="N16" s="11">
        <v>37680000</v>
      </c>
      <c r="O16" s="26">
        <f t="shared" si="7"/>
        <v>50.280224179343477</v>
      </c>
    </row>
    <row r="17" spans="1:15">
      <c r="A17" s="54" t="s">
        <v>27</v>
      </c>
      <c r="B17" s="54"/>
      <c r="C17" s="12" t="s">
        <v>28</v>
      </c>
      <c r="D17" s="9">
        <f t="shared" si="8"/>
        <v>91</v>
      </c>
      <c r="E17" s="10">
        <f t="shared" si="3"/>
        <v>100.00000000000001</v>
      </c>
      <c r="F17" s="9">
        <v>67</v>
      </c>
      <c r="G17" s="26">
        <f t="shared" si="0"/>
        <v>73.626373626373635</v>
      </c>
      <c r="H17" s="9">
        <v>24</v>
      </c>
      <c r="I17" s="26">
        <f t="shared" si="5"/>
        <v>26.373626373626376</v>
      </c>
      <c r="J17" s="11">
        <f t="shared" si="6"/>
        <v>291858888</v>
      </c>
      <c r="K17" s="10">
        <f t="shared" si="6"/>
        <v>100</v>
      </c>
      <c r="L17" s="11">
        <v>218328888</v>
      </c>
      <c r="M17" s="26">
        <f t="shared" si="2"/>
        <v>74.806318045040996</v>
      </c>
      <c r="N17" s="11">
        <v>73530000</v>
      </c>
      <c r="O17" s="26">
        <f t="shared" si="7"/>
        <v>25.193681954959001</v>
      </c>
    </row>
    <row r="18" spans="1:15">
      <c r="A18" s="54" t="s">
        <v>29</v>
      </c>
      <c r="B18" s="54"/>
      <c r="C18" s="12" t="s">
        <v>30</v>
      </c>
      <c r="D18" s="9">
        <f t="shared" si="8"/>
        <v>40</v>
      </c>
      <c r="E18" s="10">
        <f t="shared" si="3"/>
        <v>100</v>
      </c>
      <c r="F18" s="9">
        <v>26</v>
      </c>
      <c r="G18" s="26">
        <f t="shared" si="0"/>
        <v>65</v>
      </c>
      <c r="H18" s="9">
        <v>14</v>
      </c>
      <c r="I18" s="26">
        <f t="shared" si="5"/>
        <v>35</v>
      </c>
      <c r="J18" s="11">
        <f t="shared" si="6"/>
        <v>64805000</v>
      </c>
      <c r="K18" s="10">
        <f t="shared" si="6"/>
        <v>100</v>
      </c>
      <c r="L18" s="11">
        <v>57705000</v>
      </c>
      <c r="M18" s="26">
        <f t="shared" si="2"/>
        <v>89.044055242651027</v>
      </c>
      <c r="N18" s="11">
        <v>7100000</v>
      </c>
      <c r="O18" s="26">
        <f t="shared" si="7"/>
        <v>10.95594475734897</v>
      </c>
    </row>
    <row r="19" spans="1:15">
      <c r="A19" s="54" t="s">
        <v>31</v>
      </c>
      <c r="B19" s="54"/>
      <c r="C19" s="12" t="s">
        <v>32</v>
      </c>
      <c r="D19" s="9">
        <f t="shared" si="8"/>
        <v>101</v>
      </c>
      <c r="E19" s="10">
        <f t="shared" si="3"/>
        <v>100</v>
      </c>
      <c r="F19" s="9">
        <v>73</v>
      </c>
      <c r="G19" s="26">
        <f t="shared" si="0"/>
        <v>72.277227722772281</v>
      </c>
      <c r="H19" s="9">
        <v>28</v>
      </c>
      <c r="I19" s="26">
        <f t="shared" si="5"/>
        <v>27.722772277227726</v>
      </c>
      <c r="J19" s="11">
        <f t="shared" si="6"/>
        <v>288198000</v>
      </c>
      <c r="K19" s="10">
        <f t="shared" si="6"/>
        <v>100</v>
      </c>
      <c r="L19" s="11">
        <v>187230000</v>
      </c>
      <c r="M19" s="26">
        <f t="shared" si="2"/>
        <v>64.965752711677396</v>
      </c>
      <c r="N19" s="11">
        <v>100968000</v>
      </c>
      <c r="O19" s="26">
        <f t="shared" si="7"/>
        <v>35.034247288322611</v>
      </c>
    </row>
    <row r="20" spans="1:15">
      <c r="A20" s="54" t="s">
        <v>33</v>
      </c>
      <c r="B20" s="54"/>
      <c r="C20" s="12" t="s">
        <v>34</v>
      </c>
      <c r="D20" s="9">
        <f t="shared" si="8"/>
        <v>22</v>
      </c>
      <c r="E20" s="10">
        <f t="shared" si="3"/>
        <v>100</v>
      </c>
      <c r="F20" s="9">
        <v>12</v>
      </c>
      <c r="G20" s="26">
        <f t="shared" si="0"/>
        <v>54.54545454545454</v>
      </c>
      <c r="H20" s="9">
        <v>10</v>
      </c>
      <c r="I20" s="26">
        <f t="shared" si="5"/>
        <v>45.454545454545453</v>
      </c>
      <c r="J20" s="11">
        <f t="shared" si="6"/>
        <v>29800000</v>
      </c>
      <c r="K20" s="10">
        <f t="shared" si="6"/>
        <v>100</v>
      </c>
      <c r="L20" s="11">
        <v>25250000</v>
      </c>
      <c r="M20" s="26">
        <f t="shared" si="2"/>
        <v>84.731543624161077</v>
      </c>
      <c r="N20" s="11">
        <v>4550000</v>
      </c>
      <c r="O20" s="26">
        <f t="shared" si="7"/>
        <v>15.268456375838927</v>
      </c>
    </row>
    <row r="21" spans="1:15">
      <c r="A21" s="54" t="s">
        <v>35</v>
      </c>
      <c r="B21" s="54"/>
      <c r="C21" s="12" t="s">
        <v>36</v>
      </c>
      <c r="D21" s="9">
        <f t="shared" si="8"/>
        <v>45</v>
      </c>
      <c r="E21" s="10">
        <f t="shared" si="3"/>
        <v>100</v>
      </c>
      <c r="F21" s="9">
        <v>33</v>
      </c>
      <c r="G21" s="26">
        <f t="shared" si="0"/>
        <v>73.333333333333329</v>
      </c>
      <c r="H21" s="9">
        <v>12</v>
      </c>
      <c r="I21" s="26">
        <f t="shared" si="5"/>
        <v>26.666666666666668</v>
      </c>
      <c r="J21" s="11">
        <f t="shared" si="6"/>
        <v>116488000</v>
      </c>
      <c r="K21" s="10">
        <f t="shared" si="6"/>
        <v>100</v>
      </c>
      <c r="L21" s="11">
        <v>73988000</v>
      </c>
      <c r="M21" s="26">
        <f t="shared" si="2"/>
        <v>63.515555250326216</v>
      </c>
      <c r="N21" s="11">
        <v>42500000</v>
      </c>
      <c r="O21" s="26">
        <f t="shared" si="7"/>
        <v>36.484444749673784</v>
      </c>
    </row>
    <row r="22" spans="1:15">
      <c r="A22" s="54" t="s">
        <v>37</v>
      </c>
      <c r="B22" s="54"/>
      <c r="C22" s="12" t="s">
        <v>38</v>
      </c>
      <c r="D22" s="9">
        <f t="shared" si="8"/>
        <v>11</v>
      </c>
      <c r="E22" s="10">
        <f t="shared" si="3"/>
        <v>100</v>
      </c>
      <c r="F22" s="9">
        <v>7</v>
      </c>
      <c r="G22" s="26">
        <f t="shared" si="0"/>
        <v>63.636363636363633</v>
      </c>
      <c r="H22" s="9">
        <v>4</v>
      </c>
      <c r="I22" s="26">
        <f t="shared" si="5"/>
        <v>36.363636363636367</v>
      </c>
      <c r="J22" s="11">
        <f t="shared" si="6"/>
        <v>22850000</v>
      </c>
      <c r="K22" s="10">
        <f t="shared" si="6"/>
        <v>100</v>
      </c>
      <c r="L22" s="11">
        <v>5800000</v>
      </c>
      <c r="M22" s="26">
        <f t="shared" si="2"/>
        <v>25.38293216630197</v>
      </c>
      <c r="N22" s="11">
        <v>17050000</v>
      </c>
      <c r="O22" s="26">
        <f t="shared" si="7"/>
        <v>74.61706783369803</v>
      </c>
    </row>
    <row r="23" spans="1:15">
      <c r="A23" s="54" t="s">
        <v>39</v>
      </c>
      <c r="B23" s="54"/>
      <c r="C23" s="12" t="s">
        <v>40</v>
      </c>
      <c r="D23" s="9">
        <f t="shared" si="8"/>
        <v>47</v>
      </c>
      <c r="E23" s="10">
        <f t="shared" si="3"/>
        <v>100</v>
      </c>
      <c r="F23" s="9">
        <v>32</v>
      </c>
      <c r="G23" s="26">
        <f t="shared" si="0"/>
        <v>68.085106382978722</v>
      </c>
      <c r="H23" s="9">
        <v>15</v>
      </c>
      <c r="I23" s="26">
        <f t="shared" si="5"/>
        <v>31.914893617021278</v>
      </c>
      <c r="J23" s="11">
        <f t="shared" si="6"/>
        <v>119460000</v>
      </c>
      <c r="K23" s="10">
        <f t="shared" si="6"/>
        <v>100</v>
      </c>
      <c r="L23" s="11">
        <v>75650000</v>
      </c>
      <c r="M23" s="26">
        <f t="shared" si="2"/>
        <v>63.326636531056423</v>
      </c>
      <c r="N23" s="11">
        <v>43810000</v>
      </c>
      <c r="O23" s="26">
        <f t="shared" si="7"/>
        <v>36.673363468943585</v>
      </c>
    </row>
    <row r="24" spans="1:15">
      <c r="A24" s="54" t="s">
        <v>41</v>
      </c>
      <c r="B24" s="54"/>
      <c r="C24" s="12" t="s">
        <v>42</v>
      </c>
      <c r="D24" s="9">
        <f t="shared" si="8"/>
        <v>11</v>
      </c>
      <c r="E24" s="10">
        <f t="shared" si="3"/>
        <v>100.00000000000001</v>
      </c>
      <c r="F24" s="9">
        <v>9</v>
      </c>
      <c r="G24" s="26">
        <f t="shared" si="0"/>
        <v>81.818181818181827</v>
      </c>
      <c r="H24" s="9">
        <v>2</v>
      </c>
      <c r="I24" s="26">
        <f t="shared" si="5"/>
        <v>18.181818181818183</v>
      </c>
      <c r="J24" s="11">
        <f t="shared" si="6"/>
        <v>32050000</v>
      </c>
      <c r="K24" s="10">
        <f t="shared" si="6"/>
        <v>100</v>
      </c>
      <c r="L24" s="11">
        <v>26450000</v>
      </c>
      <c r="M24" s="26">
        <f t="shared" si="2"/>
        <v>82.527301092043686</v>
      </c>
      <c r="N24" s="11">
        <v>5600000</v>
      </c>
      <c r="O24" s="26">
        <f t="shared" si="7"/>
        <v>17.472698907956318</v>
      </c>
    </row>
    <row r="25" spans="1:15">
      <c r="A25" s="54" t="s">
        <v>43</v>
      </c>
      <c r="B25" s="54"/>
      <c r="C25" s="12" t="s">
        <v>44</v>
      </c>
      <c r="D25" s="9">
        <f t="shared" si="8"/>
        <v>10</v>
      </c>
      <c r="E25" s="10">
        <f t="shared" si="3"/>
        <v>100</v>
      </c>
      <c r="F25" s="9">
        <v>8</v>
      </c>
      <c r="G25" s="26">
        <f t="shared" si="0"/>
        <v>80</v>
      </c>
      <c r="H25" s="9">
        <v>2</v>
      </c>
      <c r="I25" s="26">
        <f t="shared" si="5"/>
        <v>20</v>
      </c>
      <c r="J25" s="11">
        <f t="shared" si="6"/>
        <v>15400000</v>
      </c>
      <c r="K25" s="10">
        <f t="shared" si="6"/>
        <v>100</v>
      </c>
      <c r="L25" s="11">
        <v>9200000</v>
      </c>
      <c r="M25" s="26">
        <f t="shared" si="2"/>
        <v>59.740259740259738</v>
      </c>
      <c r="N25" s="11">
        <v>6200000</v>
      </c>
      <c r="O25" s="26">
        <f t="shared" si="7"/>
        <v>40.259740259740262</v>
      </c>
    </row>
    <row r="26" spans="1:15">
      <c r="A26" s="54" t="s">
        <v>45</v>
      </c>
      <c r="B26" s="54"/>
      <c r="C26" s="12" t="s">
        <v>46</v>
      </c>
      <c r="D26" s="9">
        <f t="shared" si="8"/>
        <v>6</v>
      </c>
      <c r="E26" s="10">
        <f t="shared" si="3"/>
        <v>100</v>
      </c>
      <c r="F26" s="9">
        <v>5</v>
      </c>
      <c r="G26" s="26">
        <f t="shared" si="0"/>
        <v>83.333333333333343</v>
      </c>
      <c r="H26" s="9">
        <v>1</v>
      </c>
      <c r="I26" s="26">
        <f t="shared" si="5"/>
        <v>16.666666666666664</v>
      </c>
      <c r="J26" s="11">
        <f t="shared" si="6"/>
        <v>10300000</v>
      </c>
      <c r="K26" s="10">
        <f t="shared" si="6"/>
        <v>100</v>
      </c>
      <c r="L26" s="11">
        <v>8300000</v>
      </c>
      <c r="M26" s="26">
        <f t="shared" si="2"/>
        <v>80.582524271844662</v>
      </c>
      <c r="N26" s="11">
        <v>2000000</v>
      </c>
      <c r="O26" s="26">
        <f t="shared" si="7"/>
        <v>19.417475728155338</v>
      </c>
    </row>
    <row r="27" spans="1:15">
      <c r="A27" s="54" t="s">
        <v>47</v>
      </c>
      <c r="B27" s="54"/>
      <c r="C27" s="12" t="s">
        <v>48</v>
      </c>
      <c r="D27" s="9">
        <f t="shared" si="8"/>
        <v>20</v>
      </c>
      <c r="E27" s="10">
        <f t="shared" si="3"/>
        <v>100</v>
      </c>
      <c r="F27" s="9">
        <v>15</v>
      </c>
      <c r="G27" s="26">
        <f t="shared" si="0"/>
        <v>75</v>
      </c>
      <c r="H27" s="9">
        <v>5</v>
      </c>
      <c r="I27" s="26">
        <f t="shared" si="5"/>
        <v>25</v>
      </c>
      <c r="J27" s="11">
        <f t="shared" si="6"/>
        <v>61330000</v>
      </c>
      <c r="K27" s="10">
        <f t="shared" si="6"/>
        <v>100</v>
      </c>
      <c r="L27" s="11">
        <v>57730000</v>
      </c>
      <c r="M27" s="26">
        <f t="shared" si="2"/>
        <v>94.130115767161257</v>
      </c>
      <c r="N27" s="11">
        <v>3600000</v>
      </c>
      <c r="O27" s="26">
        <f t="shared" si="7"/>
        <v>5.8698842328387419</v>
      </c>
    </row>
    <row r="28" spans="1:15">
      <c r="A28" s="54" t="s">
        <v>49</v>
      </c>
      <c r="B28" s="54"/>
      <c r="C28" s="12" t="s">
        <v>50</v>
      </c>
      <c r="D28" s="9">
        <f t="shared" si="8"/>
        <v>65</v>
      </c>
      <c r="E28" s="10">
        <f t="shared" si="3"/>
        <v>100</v>
      </c>
      <c r="F28" s="9">
        <v>42</v>
      </c>
      <c r="G28" s="26">
        <f t="shared" si="0"/>
        <v>64.615384615384613</v>
      </c>
      <c r="H28" s="9">
        <v>23</v>
      </c>
      <c r="I28" s="26">
        <f t="shared" si="5"/>
        <v>35.384615384615387</v>
      </c>
      <c r="J28" s="11">
        <f t="shared" si="6"/>
        <v>303801001</v>
      </c>
      <c r="K28" s="10">
        <f t="shared" si="6"/>
        <v>100</v>
      </c>
      <c r="L28" s="11">
        <v>137671001</v>
      </c>
      <c r="M28" s="26">
        <f t="shared" si="2"/>
        <v>45.31617754610361</v>
      </c>
      <c r="N28" s="11">
        <v>166130000</v>
      </c>
      <c r="O28" s="26">
        <f t="shared" si="7"/>
        <v>54.68382245389639</v>
      </c>
    </row>
    <row r="29" spans="1:15">
      <c r="A29" s="54" t="s">
        <v>51</v>
      </c>
      <c r="B29" s="54"/>
      <c r="C29" s="12" t="s">
        <v>52</v>
      </c>
      <c r="D29" s="9">
        <f t="shared" si="8"/>
        <v>37</v>
      </c>
      <c r="E29" s="10">
        <f t="shared" si="3"/>
        <v>100</v>
      </c>
      <c r="F29" s="9">
        <v>27</v>
      </c>
      <c r="G29" s="26">
        <f t="shared" si="0"/>
        <v>72.972972972972968</v>
      </c>
      <c r="H29" s="9">
        <v>10</v>
      </c>
      <c r="I29" s="26">
        <f t="shared" si="5"/>
        <v>27.027027027027028</v>
      </c>
      <c r="J29" s="11">
        <f t="shared" si="6"/>
        <v>1072051000</v>
      </c>
      <c r="K29" s="10">
        <f t="shared" si="6"/>
        <v>100</v>
      </c>
      <c r="L29" s="11">
        <v>35851000</v>
      </c>
      <c r="M29" s="26">
        <f t="shared" si="2"/>
        <v>3.3441506047753324</v>
      </c>
      <c r="N29" s="11">
        <v>1036200000</v>
      </c>
      <c r="O29" s="26">
        <f t="shared" si="7"/>
        <v>96.655849395224664</v>
      </c>
    </row>
    <row r="30" spans="1:15">
      <c r="A30" s="47" t="s">
        <v>53</v>
      </c>
      <c r="B30" s="47"/>
      <c r="C30" s="12" t="s">
        <v>54</v>
      </c>
      <c r="D30" s="9">
        <f t="shared" si="8"/>
        <v>13</v>
      </c>
      <c r="E30" s="10">
        <f t="shared" si="3"/>
        <v>100</v>
      </c>
      <c r="F30" s="9">
        <f>F31+F32</f>
        <v>11</v>
      </c>
      <c r="G30" s="26">
        <f t="shared" si="0"/>
        <v>84.615384615384613</v>
      </c>
      <c r="H30" s="9">
        <f>H31+H32</f>
        <v>2</v>
      </c>
      <c r="I30" s="26">
        <f t="shared" si="5"/>
        <v>15.384615384615385</v>
      </c>
      <c r="J30" s="11">
        <f t="shared" si="6"/>
        <v>95600000</v>
      </c>
      <c r="K30" s="10">
        <f t="shared" si="6"/>
        <v>100.00000000000001</v>
      </c>
      <c r="L30" s="11">
        <f>L31+L32</f>
        <v>88400000</v>
      </c>
      <c r="M30" s="26">
        <f t="shared" si="2"/>
        <v>92.468619246861934</v>
      </c>
      <c r="N30" s="11">
        <f>N31+N32</f>
        <v>7200000</v>
      </c>
      <c r="O30" s="26">
        <f t="shared" si="7"/>
        <v>7.5313807531380759</v>
      </c>
    </row>
    <row r="31" spans="1:15">
      <c r="A31" s="68" t="s">
        <v>55</v>
      </c>
      <c r="B31" s="68"/>
      <c r="C31" s="13" t="s">
        <v>56</v>
      </c>
      <c r="D31" s="9">
        <f t="shared" si="8"/>
        <v>11</v>
      </c>
      <c r="E31" s="10">
        <f t="shared" si="3"/>
        <v>100.00000000000001</v>
      </c>
      <c r="F31" s="9">
        <v>9</v>
      </c>
      <c r="G31" s="26">
        <f t="shared" si="0"/>
        <v>81.818181818181827</v>
      </c>
      <c r="H31" s="9">
        <v>2</v>
      </c>
      <c r="I31" s="26">
        <f t="shared" si="5"/>
        <v>18.181818181818183</v>
      </c>
      <c r="J31" s="11">
        <f t="shared" si="6"/>
        <v>42600000</v>
      </c>
      <c r="K31" s="10">
        <f t="shared" si="6"/>
        <v>100</v>
      </c>
      <c r="L31" s="11">
        <v>35400000</v>
      </c>
      <c r="M31" s="26">
        <f t="shared" si="2"/>
        <v>83.098591549295776</v>
      </c>
      <c r="N31" s="9">
        <v>7200000</v>
      </c>
      <c r="O31" s="26">
        <f t="shared" si="7"/>
        <v>16.901408450704224</v>
      </c>
    </row>
    <row r="32" spans="1:15">
      <c r="A32" s="75" t="s">
        <v>57</v>
      </c>
      <c r="B32" s="75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53000000</v>
      </c>
      <c r="K32" s="10">
        <f t="shared" si="6"/>
        <v>100</v>
      </c>
      <c r="L32" s="11">
        <v>53000000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6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3253</v>
      </c>
      <c r="E8" s="10">
        <f>G8+I8</f>
        <v>100</v>
      </c>
      <c r="F8" s="9">
        <f>F9+F30</f>
        <v>2138</v>
      </c>
      <c r="G8" s="26">
        <f t="shared" ref="G8:G32" si="0">F8/D8*100</f>
        <v>65.723947125730092</v>
      </c>
      <c r="H8" s="9">
        <f t="shared" ref="H8" si="1">H9+H30</f>
        <v>1115</v>
      </c>
      <c r="I8" s="26">
        <f>H8/D8*100</f>
        <v>34.276052874269901</v>
      </c>
      <c r="J8" s="11">
        <f>L8+N8</f>
        <v>11199367723</v>
      </c>
      <c r="K8" s="10">
        <f>M8+O8</f>
        <v>100</v>
      </c>
      <c r="L8" s="11">
        <f>L9+L30</f>
        <v>8225491972</v>
      </c>
      <c r="M8" s="26">
        <f t="shared" ref="M8:M32" si="2">L8/J8*100</f>
        <v>73.4460388786718</v>
      </c>
      <c r="N8" s="11">
        <f>N9+N30</f>
        <v>2973875751</v>
      </c>
      <c r="O8" s="26">
        <f>N8/J8*100</f>
        <v>26.553961121328207</v>
      </c>
    </row>
    <row r="9" spans="1:15">
      <c r="A9" s="47" t="s">
        <v>11</v>
      </c>
      <c r="B9" s="47"/>
      <c r="C9" s="12" t="s">
        <v>12</v>
      </c>
      <c r="D9" s="9">
        <f>SUM(D10:D29)</f>
        <v>3244</v>
      </c>
      <c r="E9" s="10">
        <f t="shared" ref="E9:E32" si="3">G9+I9</f>
        <v>100</v>
      </c>
      <c r="F9" s="9">
        <f t="shared" ref="F9" si="4">SUM(F10:F29)</f>
        <v>2133</v>
      </c>
      <c r="G9" s="26">
        <f t="shared" si="0"/>
        <v>65.752157829839703</v>
      </c>
      <c r="H9" s="9">
        <f>SUM(H10:H29)</f>
        <v>1111</v>
      </c>
      <c r="I9" s="26">
        <f t="shared" ref="I9:I32" si="5">H9/D9*100</f>
        <v>34.247842170160297</v>
      </c>
      <c r="J9" s="11">
        <f t="shared" ref="J9:K32" si="6">L9+N9</f>
        <v>11174967723</v>
      </c>
      <c r="K9" s="10">
        <f t="shared" si="6"/>
        <v>100</v>
      </c>
      <c r="L9" s="11">
        <f>SUM(L10:L29)</f>
        <v>8210291972</v>
      </c>
      <c r="M9" s="26">
        <f t="shared" si="2"/>
        <v>73.470386452229391</v>
      </c>
      <c r="N9" s="11">
        <f>SUM(N10:N29)</f>
        <v>2964675751</v>
      </c>
      <c r="O9" s="26">
        <f t="shared" ref="O9:O32" si="7">N9/J9*100</f>
        <v>26.529613547770602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555</v>
      </c>
      <c r="E10" s="10">
        <f t="shared" si="3"/>
        <v>100</v>
      </c>
      <c r="F10" s="9">
        <v>358</v>
      </c>
      <c r="G10" s="26">
        <f t="shared" si="0"/>
        <v>64.504504504504496</v>
      </c>
      <c r="H10" s="9">
        <v>197</v>
      </c>
      <c r="I10" s="26">
        <f t="shared" si="5"/>
        <v>35.495495495495497</v>
      </c>
      <c r="J10" s="11">
        <f t="shared" si="6"/>
        <v>1238722105</v>
      </c>
      <c r="K10" s="10">
        <f t="shared" si="6"/>
        <v>100</v>
      </c>
      <c r="L10" s="11">
        <v>859653812</v>
      </c>
      <c r="M10" s="26">
        <f t="shared" si="2"/>
        <v>69.398439612087174</v>
      </c>
      <c r="N10" s="11">
        <v>379068293</v>
      </c>
      <c r="O10" s="26">
        <f t="shared" si="7"/>
        <v>30.60156038791283</v>
      </c>
    </row>
    <row r="11" spans="1:15">
      <c r="A11" s="54" t="s">
        <v>15</v>
      </c>
      <c r="B11" s="54"/>
      <c r="C11" s="12" t="s">
        <v>16</v>
      </c>
      <c r="D11" s="9">
        <f t="shared" si="8"/>
        <v>899</v>
      </c>
      <c r="E11" s="10">
        <f t="shared" si="3"/>
        <v>100</v>
      </c>
      <c r="F11" s="9">
        <v>593</v>
      </c>
      <c r="G11" s="26">
        <f t="shared" si="0"/>
        <v>65.962180200222463</v>
      </c>
      <c r="H11" s="9">
        <v>306</v>
      </c>
      <c r="I11" s="26">
        <f t="shared" si="5"/>
        <v>34.03781979977753</v>
      </c>
      <c r="J11" s="11">
        <f t="shared" si="6"/>
        <v>3693661887</v>
      </c>
      <c r="K11" s="10">
        <f t="shared" si="6"/>
        <v>100.00000000000001</v>
      </c>
      <c r="L11" s="11">
        <v>2915245318</v>
      </c>
      <c r="M11" s="26">
        <f t="shared" si="2"/>
        <v>78.925613853837845</v>
      </c>
      <c r="N11" s="11">
        <v>778416569</v>
      </c>
      <c r="O11" s="26">
        <f t="shared" si="7"/>
        <v>21.074386146162166</v>
      </c>
    </row>
    <row r="12" spans="1:15">
      <c r="A12" s="54" t="s">
        <v>17</v>
      </c>
      <c r="B12" s="54"/>
      <c r="C12" s="12" t="s">
        <v>18</v>
      </c>
      <c r="D12" s="9">
        <f t="shared" si="8"/>
        <v>280</v>
      </c>
      <c r="E12" s="10">
        <f t="shared" si="3"/>
        <v>100</v>
      </c>
      <c r="F12" s="9">
        <v>180</v>
      </c>
      <c r="G12" s="26">
        <f t="shared" si="0"/>
        <v>64.285714285714292</v>
      </c>
      <c r="H12" s="9">
        <v>100</v>
      </c>
      <c r="I12" s="26">
        <f t="shared" si="5"/>
        <v>35.714285714285715</v>
      </c>
      <c r="J12" s="11">
        <f t="shared" si="6"/>
        <v>930259888</v>
      </c>
      <c r="K12" s="10">
        <f t="shared" si="6"/>
        <v>100</v>
      </c>
      <c r="L12" s="11">
        <v>555828888</v>
      </c>
      <c r="M12" s="26">
        <f t="shared" si="2"/>
        <v>59.749850033305961</v>
      </c>
      <c r="N12" s="11">
        <v>374431000</v>
      </c>
      <c r="O12" s="26">
        <f t="shared" si="7"/>
        <v>40.250149966694039</v>
      </c>
    </row>
    <row r="13" spans="1:15">
      <c r="A13" s="54" t="s">
        <v>19</v>
      </c>
      <c r="B13" s="54"/>
      <c r="C13" s="12" t="s">
        <v>20</v>
      </c>
      <c r="D13" s="9">
        <f t="shared" si="8"/>
        <v>523</v>
      </c>
      <c r="E13" s="10">
        <f t="shared" si="3"/>
        <v>100</v>
      </c>
      <c r="F13" s="9">
        <v>346</v>
      </c>
      <c r="G13" s="26">
        <f t="shared" si="0"/>
        <v>66.156787762906305</v>
      </c>
      <c r="H13" s="9">
        <v>177</v>
      </c>
      <c r="I13" s="26">
        <f t="shared" si="5"/>
        <v>33.843212237093688</v>
      </c>
      <c r="J13" s="11">
        <f t="shared" si="6"/>
        <v>2188404707</v>
      </c>
      <c r="K13" s="10">
        <f t="shared" si="6"/>
        <v>100</v>
      </c>
      <c r="L13" s="11">
        <v>1548093888</v>
      </c>
      <c r="M13" s="26">
        <f t="shared" si="2"/>
        <v>70.740749325211539</v>
      </c>
      <c r="N13" s="11">
        <v>640310819</v>
      </c>
      <c r="O13" s="26">
        <f t="shared" si="7"/>
        <v>29.259250674788461</v>
      </c>
    </row>
    <row r="14" spans="1:15">
      <c r="A14" s="54" t="s">
        <v>21</v>
      </c>
      <c r="B14" s="54"/>
      <c r="C14" s="12" t="s">
        <v>22</v>
      </c>
      <c r="D14" s="9">
        <f t="shared" si="8"/>
        <v>220</v>
      </c>
      <c r="E14" s="10">
        <f t="shared" si="3"/>
        <v>100</v>
      </c>
      <c r="F14" s="9">
        <v>155</v>
      </c>
      <c r="G14" s="26">
        <f t="shared" si="0"/>
        <v>70.454545454545453</v>
      </c>
      <c r="H14" s="9">
        <v>65</v>
      </c>
      <c r="I14" s="26">
        <f t="shared" si="5"/>
        <v>29.545454545454547</v>
      </c>
      <c r="J14" s="11">
        <f t="shared" si="6"/>
        <v>577286100</v>
      </c>
      <c r="K14" s="10">
        <f t="shared" si="6"/>
        <v>100</v>
      </c>
      <c r="L14" s="11">
        <v>461901100</v>
      </c>
      <c r="M14" s="26">
        <f t="shared" si="2"/>
        <v>80.012510261376462</v>
      </c>
      <c r="N14" s="11">
        <v>115385000</v>
      </c>
      <c r="O14" s="26">
        <f t="shared" si="7"/>
        <v>19.987489738623534</v>
      </c>
    </row>
    <row r="15" spans="1:15">
      <c r="A15" s="47" t="s">
        <v>23</v>
      </c>
      <c r="B15" s="47"/>
      <c r="C15" s="12" t="s">
        <v>24</v>
      </c>
      <c r="D15" s="9">
        <f t="shared" si="8"/>
        <v>307</v>
      </c>
      <c r="E15" s="10">
        <f t="shared" si="3"/>
        <v>100</v>
      </c>
      <c r="F15" s="9">
        <v>203</v>
      </c>
      <c r="G15" s="26">
        <f t="shared" si="0"/>
        <v>66.123778501628664</v>
      </c>
      <c r="H15" s="9">
        <v>104</v>
      </c>
      <c r="I15" s="26">
        <f t="shared" si="5"/>
        <v>33.876221498371336</v>
      </c>
      <c r="J15" s="11">
        <f t="shared" si="6"/>
        <v>947855958</v>
      </c>
      <c r="K15" s="10">
        <f t="shared" si="6"/>
        <v>100</v>
      </c>
      <c r="L15" s="11">
        <v>741699888</v>
      </c>
      <c r="M15" s="26">
        <f t="shared" si="2"/>
        <v>78.25027439454044</v>
      </c>
      <c r="N15" s="11">
        <v>206156070</v>
      </c>
      <c r="O15" s="26">
        <f t="shared" si="7"/>
        <v>21.74972560545956</v>
      </c>
    </row>
    <row r="16" spans="1:15">
      <c r="A16" s="54" t="s">
        <v>25</v>
      </c>
      <c r="B16" s="54"/>
      <c r="C16" s="12" t="s">
        <v>26</v>
      </c>
      <c r="D16" s="9">
        <f t="shared" si="8"/>
        <v>25</v>
      </c>
      <c r="E16" s="10">
        <f t="shared" si="3"/>
        <v>100</v>
      </c>
      <c r="F16" s="9">
        <v>16</v>
      </c>
      <c r="G16" s="26">
        <f t="shared" si="0"/>
        <v>64</v>
      </c>
      <c r="H16" s="9">
        <v>9</v>
      </c>
      <c r="I16" s="26">
        <f t="shared" si="5"/>
        <v>36</v>
      </c>
      <c r="J16" s="11">
        <f t="shared" si="6"/>
        <v>48788888</v>
      </c>
      <c r="K16" s="10">
        <f t="shared" si="6"/>
        <v>100</v>
      </c>
      <c r="L16" s="11">
        <v>33738888</v>
      </c>
      <c r="M16" s="26">
        <f t="shared" si="2"/>
        <v>69.152812009160769</v>
      </c>
      <c r="N16" s="11">
        <v>15050000</v>
      </c>
      <c r="O16" s="26">
        <f t="shared" si="7"/>
        <v>30.847187990839224</v>
      </c>
    </row>
    <row r="17" spans="1:15">
      <c r="A17" s="54" t="s">
        <v>27</v>
      </c>
      <c r="B17" s="54"/>
      <c r="C17" s="12" t="s">
        <v>28</v>
      </c>
      <c r="D17" s="9">
        <f t="shared" si="8"/>
        <v>69</v>
      </c>
      <c r="E17" s="10">
        <f t="shared" si="3"/>
        <v>100</v>
      </c>
      <c r="F17" s="9">
        <v>37</v>
      </c>
      <c r="G17" s="26">
        <f t="shared" si="0"/>
        <v>53.623188405797109</v>
      </c>
      <c r="H17" s="9">
        <v>32</v>
      </c>
      <c r="I17" s="26">
        <f t="shared" si="5"/>
        <v>46.376811594202898</v>
      </c>
      <c r="J17" s="11">
        <f t="shared" si="6"/>
        <v>417212500</v>
      </c>
      <c r="K17" s="10">
        <f t="shared" si="6"/>
        <v>100</v>
      </c>
      <c r="L17" s="11">
        <v>210907500</v>
      </c>
      <c r="M17" s="26">
        <f t="shared" si="2"/>
        <v>50.551577433562031</v>
      </c>
      <c r="N17" s="11">
        <v>206305000</v>
      </c>
      <c r="O17" s="26">
        <f t="shared" si="7"/>
        <v>49.448422566437969</v>
      </c>
    </row>
    <row r="18" spans="1:15">
      <c r="A18" s="54" t="s">
        <v>29</v>
      </c>
      <c r="B18" s="54"/>
      <c r="C18" s="12" t="s">
        <v>30</v>
      </c>
      <c r="D18" s="9">
        <f t="shared" si="8"/>
        <v>22</v>
      </c>
      <c r="E18" s="10">
        <f t="shared" si="3"/>
        <v>100</v>
      </c>
      <c r="F18" s="9">
        <v>17</v>
      </c>
      <c r="G18" s="26">
        <f t="shared" si="0"/>
        <v>77.272727272727266</v>
      </c>
      <c r="H18" s="9">
        <v>5</v>
      </c>
      <c r="I18" s="26">
        <f t="shared" si="5"/>
        <v>22.727272727272727</v>
      </c>
      <c r="J18" s="11">
        <f t="shared" si="6"/>
        <v>66550000</v>
      </c>
      <c r="K18" s="10">
        <f t="shared" si="6"/>
        <v>100</v>
      </c>
      <c r="L18" s="11">
        <v>65150000</v>
      </c>
      <c r="M18" s="26">
        <f t="shared" si="2"/>
        <v>97.896318557475581</v>
      </c>
      <c r="N18" s="11">
        <v>1400000</v>
      </c>
      <c r="O18" s="26">
        <f t="shared" si="7"/>
        <v>2.1036814425244179</v>
      </c>
    </row>
    <row r="19" spans="1:15">
      <c r="A19" s="54" t="s">
        <v>31</v>
      </c>
      <c r="B19" s="54"/>
      <c r="C19" s="12" t="s">
        <v>32</v>
      </c>
      <c r="D19" s="9">
        <f t="shared" si="8"/>
        <v>93</v>
      </c>
      <c r="E19" s="10">
        <f t="shared" si="3"/>
        <v>100</v>
      </c>
      <c r="F19" s="9">
        <v>58</v>
      </c>
      <c r="G19" s="26">
        <f t="shared" si="0"/>
        <v>62.365591397849464</v>
      </c>
      <c r="H19" s="9">
        <v>35</v>
      </c>
      <c r="I19" s="26">
        <f t="shared" si="5"/>
        <v>37.634408602150536</v>
      </c>
      <c r="J19" s="11">
        <f t="shared" si="6"/>
        <v>362168210</v>
      </c>
      <c r="K19" s="10">
        <f t="shared" si="6"/>
        <v>100</v>
      </c>
      <c r="L19" s="11">
        <v>274933210</v>
      </c>
      <c r="M19" s="26">
        <f t="shared" si="2"/>
        <v>75.913126113415643</v>
      </c>
      <c r="N19" s="11">
        <v>87235000</v>
      </c>
      <c r="O19" s="26">
        <f t="shared" si="7"/>
        <v>24.08687388658436</v>
      </c>
    </row>
    <row r="20" spans="1:15">
      <c r="A20" s="54" t="s">
        <v>33</v>
      </c>
      <c r="B20" s="54"/>
      <c r="C20" s="12" t="s">
        <v>34</v>
      </c>
      <c r="D20" s="9">
        <f t="shared" si="8"/>
        <v>26</v>
      </c>
      <c r="E20" s="10">
        <f t="shared" si="3"/>
        <v>100</v>
      </c>
      <c r="F20" s="9">
        <v>21</v>
      </c>
      <c r="G20" s="26">
        <f t="shared" si="0"/>
        <v>80.769230769230774</v>
      </c>
      <c r="H20" s="9">
        <v>5</v>
      </c>
      <c r="I20" s="26">
        <f t="shared" si="5"/>
        <v>19.230769230769234</v>
      </c>
      <c r="J20" s="11">
        <f t="shared" si="6"/>
        <v>42880000</v>
      </c>
      <c r="K20" s="10">
        <f t="shared" si="6"/>
        <v>100</v>
      </c>
      <c r="L20" s="11">
        <v>40430000</v>
      </c>
      <c r="M20" s="26">
        <f t="shared" si="2"/>
        <v>94.286380597014926</v>
      </c>
      <c r="N20" s="11">
        <v>2450000</v>
      </c>
      <c r="O20" s="26">
        <f t="shared" si="7"/>
        <v>5.7136194029850751</v>
      </c>
    </row>
    <row r="21" spans="1:15">
      <c r="A21" s="54" t="s">
        <v>35</v>
      </c>
      <c r="B21" s="54"/>
      <c r="C21" s="12" t="s">
        <v>36</v>
      </c>
      <c r="D21" s="9">
        <f t="shared" si="8"/>
        <v>36</v>
      </c>
      <c r="E21" s="10">
        <f t="shared" si="3"/>
        <v>100</v>
      </c>
      <c r="F21" s="9">
        <v>21</v>
      </c>
      <c r="G21" s="26">
        <f t="shared" si="0"/>
        <v>58.333333333333336</v>
      </c>
      <c r="H21" s="9">
        <v>15</v>
      </c>
      <c r="I21" s="26">
        <f t="shared" si="5"/>
        <v>41.666666666666671</v>
      </c>
      <c r="J21" s="11">
        <f t="shared" si="6"/>
        <v>85510000</v>
      </c>
      <c r="K21" s="10">
        <f t="shared" si="6"/>
        <v>100</v>
      </c>
      <c r="L21" s="11">
        <v>35110000</v>
      </c>
      <c r="M21" s="26">
        <f t="shared" si="2"/>
        <v>41.059525201730793</v>
      </c>
      <c r="N21" s="11">
        <v>50400000</v>
      </c>
      <c r="O21" s="26">
        <f t="shared" si="7"/>
        <v>58.940474798269207</v>
      </c>
    </row>
    <row r="22" spans="1:15">
      <c r="A22" s="54" t="s">
        <v>37</v>
      </c>
      <c r="B22" s="54"/>
      <c r="C22" s="12" t="s">
        <v>38</v>
      </c>
      <c r="D22" s="9">
        <f t="shared" si="8"/>
        <v>15</v>
      </c>
      <c r="E22" s="10">
        <f t="shared" si="3"/>
        <v>100</v>
      </c>
      <c r="F22" s="9">
        <v>11</v>
      </c>
      <c r="G22" s="26">
        <f t="shared" si="0"/>
        <v>73.333333333333329</v>
      </c>
      <c r="H22" s="9">
        <v>4</v>
      </c>
      <c r="I22" s="26">
        <f t="shared" si="5"/>
        <v>26.666666666666668</v>
      </c>
      <c r="J22" s="11">
        <f t="shared" si="6"/>
        <v>13800000</v>
      </c>
      <c r="K22" s="10">
        <f t="shared" si="6"/>
        <v>100</v>
      </c>
      <c r="L22" s="11">
        <v>11900000</v>
      </c>
      <c r="M22" s="26">
        <f t="shared" si="2"/>
        <v>86.231884057971016</v>
      </c>
      <c r="N22" s="11">
        <v>1900000</v>
      </c>
      <c r="O22" s="26">
        <f t="shared" si="7"/>
        <v>13.768115942028986</v>
      </c>
    </row>
    <row r="23" spans="1:15">
      <c r="A23" s="54" t="s">
        <v>39</v>
      </c>
      <c r="B23" s="54"/>
      <c r="C23" s="12" t="s">
        <v>40</v>
      </c>
      <c r="D23" s="9">
        <f t="shared" si="8"/>
        <v>45</v>
      </c>
      <c r="E23" s="10">
        <f t="shared" si="3"/>
        <v>100</v>
      </c>
      <c r="F23" s="9">
        <v>34</v>
      </c>
      <c r="G23" s="26">
        <f t="shared" si="0"/>
        <v>75.555555555555557</v>
      </c>
      <c r="H23" s="9">
        <v>11</v>
      </c>
      <c r="I23" s="26">
        <f t="shared" si="5"/>
        <v>24.444444444444443</v>
      </c>
      <c r="J23" s="11">
        <f t="shared" si="6"/>
        <v>91821000</v>
      </c>
      <c r="K23" s="10">
        <f t="shared" si="6"/>
        <v>100</v>
      </c>
      <c r="L23" s="11">
        <v>69771000</v>
      </c>
      <c r="M23" s="26">
        <f t="shared" si="2"/>
        <v>75.985885581729676</v>
      </c>
      <c r="N23" s="11">
        <v>22050000</v>
      </c>
      <c r="O23" s="26">
        <f t="shared" si="7"/>
        <v>24.014114418270331</v>
      </c>
    </row>
    <row r="24" spans="1:15">
      <c r="A24" s="54" t="s">
        <v>41</v>
      </c>
      <c r="B24" s="54"/>
      <c r="C24" s="12" t="s">
        <v>42</v>
      </c>
      <c r="D24" s="9">
        <f t="shared" si="8"/>
        <v>5</v>
      </c>
      <c r="E24" s="10">
        <f t="shared" si="3"/>
        <v>100</v>
      </c>
      <c r="F24" s="9">
        <v>4</v>
      </c>
      <c r="G24" s="26">
        <f t="shared" si="0"/>
        <v>80</v>
      </c>
      <c r="H24" s="9">
        <v>1</v>
      </c>
      <c r="I24" s="26">
        <f t="shared" si="5"/>
        <v>20</v>
      </c>
      <c r="J24" s="11">
        <f t="shared" si="6"/>
        <v>28600000</v>
      </c>
      <c r="K24" s="10">
        <f t="shared" si="6"/>
        <v>100</v>
      </c>
      <c r="L24" s="11">
        <v>27600000</v>
      </c>
      <c r="M24" s="26">
        <f t="shared" si="2"/>
        <v>96.503496503496507</v>
      </c>
      <c r="N24" s="11">
        <v>1000000</v>
      </c>
      <c r="O24" s="26">
        <f t="shared" si="7"/>
        <v>3.4965034965034967</v>
      </c>
    </row>
    <row r="25" spans="1:15">
      <c r="A25" s="54" t="s">
        <v>43</v>
      </c>
      <c r="B25" s="54"/>
      <c r="C25" s="12" t="s">
        <v>44</v>
      </c>
      <c r="D25" s="9">
        <f t="shared" si="8"/>
        <v>12</v>
      </c>
      <c r="E25" s="10">
        <f t="shared" si="3"/>
        <v>100</v>
      </c>
      <c r="F25" s="9">
        <v>7</v>
      </c>
      <c r="G25" s="26">
        <f t="shared" si="0"/>
        <v>58.333333333333336</v>
      </c>
      <c r="H25" s="9">
        <v>5</v>
      </c>
      <c r="I25" s="26">
        <f t="shared" si="5"/>
        <v>41.666666666666671</v>
      </c>
      <c r="J25" s="11">
        <f t="shared" si="6"/>
        <v>24420000</v>
      </c>
      <c r="K25" s="10">
        <f t="shared" si="6"/>
        <v>100</v>
      </c>
      <c r="L25" s="11">
        <v>18220000</v>
      </c>
      <c r="M25" s="26">
        <f t="shared" si="2"/>
        <v>74.610974610974608</v>
      </c>
      <c r="N25" s="11">
        <v>6200000</v>
      </c>
      <c r="O25" s="26">
        <f t="shared" si="7"/>
        <v>25.389025389025388</v>
      </c>
    </row>
    <row r="26" spans="1:15">
      <c r="A26" s="54" t="s">
        <v>45</v>
      </c>
      <c r="B26" s="54"/>
      <c r="C26" s="12" t="s">
        <v>46</v>
      </c>
      <c r="D26" s="9">
        <f t="shared" si="8"/>
        <v>5</v>
      </c>
      <c r="E26" s="10">
        <f t="shared" si="3"/>
        <v>100</v>
      </c>
      <c r="F26" s="9">
        <v>4</v>
      </c>
      <c r="G26" s="26">
        <f t="shared" si="0"/>
        <v>80</v>
      </c>
      <c r="H26" s="9">
        <v>1</v>
      </c>
      <c r="I26" s="26">
        <f t="shared" si="5"/>
        <v>20</v>
      </c>
      <c r="J26" s="11">
        <f t="shared" si="6"/>
        <v>35400000</v>
      </c>
      <c r="K26" s="10">
        <f t="shared" si="6"/>
        <v>100</v>
      </c>
      <c r="L26" s="11">
        <v>29400000</v>
      </c>
      <c r="M26" s="26">
        <f t="shared" si="2"/>
        <v>83.050847457627114</v>
      </c>
      <c r="N26" s="11">
        <v>6000000</v>
      </c>
      <c r="O26" s="26">
        <f t="shared" si="7"/>
        <v>16.949152542372879</v>
      </c>
    </row>
    <row r="27" spans="1:15">
      <c r="A27" s="54" t="s">
        <v>47</v>
      </c>
      <c r="B27" s="54"/>
      <c r="C27" s="12" t="s">
        <v>48</v>
      </c>
      <c r="D27" s="9">
        <f t="shared" si="8"/>
        <v>21</v>
      </c>
      <c r="E27" s="10">
        <f t="shared" si="3"/>
        <v>100</v>
      </c>
      <c r="F27" s="9">
        <v>15</v>
      </c>
      <c r="G27" s="26">
        <f t="shared" si="0"/>
        <v>71.428571428571431</v>
      </c>
      <c r="H27" s="9">
        <v>6</v>
      </c>
      <c r="I27" s="26">
        <f t="shared" si="5"/>
        <v>28.571428571428569</v>
      </c>
      <c r="J27" s="11">
        <f t="shared" si="6"/>
        <v>63398480</v>
      </c>
      <c r="K27" s="10">
        <f t="shared" si="6"/>
        <v>100</v>
      </c>
      <c r="L27" s="11">
        <v>57698480</v>
      </c>
      <c r="M27" s="26">
        <f t="shared" si="2"/>
        <v>91.009248171249538</v>
      </c>
      <c r="N27" s="11">
        <v>5700000</v>
      </c>
      <c r="O27" s="26">
        <f t="shared" si="7"/>
        <v>8.9907518287504686</v>
      </c>
    </row>
    <row r="28" spans="1:15">
      <c r="A28" s="54" t="s">
        <v>49</v>
      </c>
      <c r="B28" s="54"/>
      <c r="C28" s="12" t="s">
        <v>50</v>
      </c>
      <c r="D28" s="9">
        <f t="shared" si="8"/>
        <v>64</v>
      </c>
      <c r="E28" s="10">
        <f t="shared" si="3"/>
        <v>100</v>
      </c>
      <c r="F28" s="9">
        <v>37</v>
      </c>
      <c r="G28" s="26">
        <f t="shared" si="0"/>
        <v>57.8125</v>
      </c>
      <c r="H28" s="9">
        <v>27</v>
      </c>
      <c r="I28" s="26">
        <f t="shared" si="5"/>
        <v>42.1875</v>
      </c>
      <c r="J28" s="11">
        <f t="shared" si="6"/>
        <v>260628000</v>
      </c>
      <c r="K28" s="10">
        <f t="shared" si="6"/>
        <v>100.00000000000001</v>
      </c>
      <c r="L28" s="11">
        <v>208610000</v>
      </c>
      <c r="M28" s="26">
        <f t="shared" si="2"/>
        <v>80.041284896480818</v>
      </c>
      <c r="N28" s="11">
        <v>52018000</v>
      </c>
      <c r="O28" s="26">
        <f t="shared" si="7"/>
        <v>19.958715103519193</v>
      </c>
    </row>
    <row r="29" spans="1:15">
      <c r="A29" s="54" t="s">
        <v>51</v>
      </c>
      <c r="B29" s="54"/>
      <c r="C29" s="12" t="s">
        <v>52</v>
      </c>
      <c r="D29" s="9">
        <f t="shared" si="8"/>
        <v>22</v>
      </c>
      <c r="E29" s="10">
        <f t="shared" si="3"/>
        <v>100</v>
      </c>
      <c r="F29" s="9">
        <v>16</v>
      </c>
      <c r="G29" s="26">
        <f t="shared" si="0"/>
        <v>72.727272727272734</v>
      </c>
      <c r="H29" s="9">
        <v>6</v>
      </c>
      <c r="I29" s="26">
        <f t="shared" si="5"/>
        <v>27.27272727272727</v>
      </c>
      <c r="J29" s="11">
        <f t="shared" si="6"/>
        <v>57600000</v>
      </c>
      <c r="K29" s="10">
        <f t="shared" si="6"/>
        <v>100</v>
      </c>
      <c r="L29" s="11">
        <v>44400000</v>
      </c>
      <c r="M29" s="26">
        <f t="shared" si="2"/>
        <v>77.083333333333343</v>
      </c>
      <c r="N29" s="11">
        <v>13200000</v>
      </c>
      <c r="O29" s="26">
        <f t="shared" si="7"/>
        <v>22.916666666666664</v>
      </c>
    </row>
    <row r="30" spans="1:15">
      <c r="A30" s="47" t="s">
        <v>53</v>
      </c>
      <c r="B30" s="47"/>
      <c r="C30" s="12" t="s">
        <v>54</v>
      </c>
      <c r="D30" s="9">
        <f t="shared" si="8"/>
        <v>9</v>
      </c>
      <c r="E30" s="10">
        <f t="shared" si="3"/>
        <v>100</v>
      </c>
      <c r="F30" s="9">
        <f>F31+F32</f>
        <v>5</v>
      </c>
      <c r="G30" s="26">
        <f t="shared" si="0"/>
        <v>55.555555555555557</v>
      </c>
      <c r="H30" s="9">
        <f>H31+H32</f>
        <v>4</v>
      </c>
      <c r="I30" s="26">
        <f t="shared" si="5"/>
        <v>44.444444444444443</v>
      </c>
      <c r="J30" s="11">
        <f t="shared" si="6"/>
        <v>24400000</v>
      </c>
      <c r="K30" s="10">
        <f t="shared" si="6"/>
        <v>100</v>
      </c>
      <c r="L30" s="11">
        <f>L31+L32</f>
        <v>15200000</v>
      </c>
      <c r="M30" s="26">
        <f t="shared" si="2"/>
        <v>62.295081967213115</v>
      </c>
      <c r="N30" s="11">
        <f>N31+N32</f>
        <v>9200000</v>
      </c>
      <c r="O30" s="26">
        <f t="shared" si="7"/>
        <v>37.704918032786885</v>
      </c>
    </row>
    <row r="31" spans="1:15">
      <c r="A31" s="68" t="s">
        <v>55</v>
      </c>
      <c r="B31" s="68"/>
      <c r="C31" s="13" t="s">
        <v>56</v>
      </c>
      <c r="D31" s="9">
        <f t="shared" si="8"/>
        <v>8</v>
      </c>
      <c r="E31" s="10">
        <f t="shared" si="3"/>
        <v>100</v>
      </c>
      <c r="F31" s="9">
        <v>4</v>
      </c>
      <c r="G31" s="26">
        <f t="shared" si="0"/>
        <v>50</v>
      </c>
      <c r="H31" s="9">
        <v>4</v>
      </c>
      <c r="I31" s="26">
        <f t="shared" si="5"/>
        <v>50</v>
      </c>
      <c r="J31" s="11">
        <f t="shared" si="6"/>
        <v>20800000</v>
      </c>
      <c r="K31" s="10">
        <f t="shared" si="6"/>
        <v>100</v>
      </c>
      <c r="L31" s="11">
        <v>11600000</v>
      </c>
      <c r="M31" s="26">
        <f t="shared" si="2"/>
        <v>55.769230769230774</v>
      </c>
      <c r="N31" s="9">
        <v>9200000</v>
      </c>
      <c r="O31" s="26">
        <f t="shared" si="7"/>
        <v>44.230769230769226</v>
      </c>
    </row>
    <row r="32" spans="1:15">
      <c r="A32" s="75" t="s">
        <v>57</v>
      </c>
      <c r="B32" s="75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3600000</v>
      </c>
      <c r="K32" s="10">
        <f t="shared" si="6"/>
        <v>100</v>
      </c>
      <c r="L32" s="11">
        <v>3600000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1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3435</v>
      </c>
      <c r="E8" s="10">
        <f>G8+I8</f>
        <v>100</v>
      </c>
      <c r="F8" s="9">
        <f>F9+F30</f>
        <v>2302</v>
      </c>
      <c r="G8" s="26">
        <f t="shared" ref="G8:G31" si="0">F8/D8*100</f>
        <v>67.016011644832602</v>
      </c>
      <c r="H8" s="9">
        <f t="shared" ref="H8" si="1">H9+H30</f>
        <v>1133</v>
      </c>
      <c r="I8" s="26">
        <f>H8/D8*100</f>
        <v>32.983988355167391</v>
      </c>
      <c r="J8" s="11">
        <f>L8+N8</f>
        <v>13325591223</v>
      </c>
      <c r="K8" s="10">
        <f>M8+O8</f>
        <v>100</v>
      </c>
      <c r="L8" s="11">
        <f>L9+L30</f>
        <v>10267371612</v>
      </c>
      <c r="M8" s="26">
        <f t="shared" ref="M8:M31" si="2">L8/J8*100</f>
        <v>77.050026825665299</v>
      </c>
      <c r="N8" s="11">
        <f>N9+N30</f>
        <v>3058219611</v>
      </c>
      <c r="O8" s="26">
        <f>N8/J8*100</f>
        <v>22.949973174334705</v>
      </c>
    </row>
    <row r="9" spans="1:15">
      <c r="A9" s="47" t="s">
        <v>11</v>
      </c>
      <c r="B9" s="47"/>
      <c r="C9" s="12" t="s">
        <v>12</v>
      </c>
      <c r="D9" s="9">
        <f>SUM(D10:D29)</f>
        <v>3427</v>
      </c>
      <c r="E9" s="10">
        <f t="shared" ref="E9:E31" si="3">G9+I9</f>
        <v>100</v>
      </c>
      <c r="F9" s="9">
        <f t="shared" ref="F9" si="4">SUM(F10:F29)</f>
        <v>2298</v>
      </c>
      <c r="G9" s="26">
        <f t="shared" si="0"/>
        <v>67.055733878027439</v>
      </c>
      <c r="H9" s="9">
        <f>SUM(H10:H29)</f>
        <v>1129</v>
      </c>
      <c r="I9" s="26">
        <f t="shared" ref="I9:I31" si="5">H9/D9*100</f>
        <v>32.944266121972568</v>
      </c>
      <c r="J9" s="11">
        <f t="shared" ref="J9:K31" si="6">L9+N9</f>
        <v>13305891223</v>
      </c>
      <c r="K9" s="10">
        <f t="shared" si="6"/>
        <v>100</v>
      </c>
      <c r="L9" s="11">
        <f>SUM(L10:L29)</f>
        <v>10259271612</v>
      </c>
      <c r="M9" s="26">
        <f t="shared" si="2"/>
        <v>77.103227736194455</v>
      </c>
      <c r="N9" s="11">
        <f>SUM(N10:N29)</f>
        <v>3046619611</v>
      </c>
      <c r="O9" s="26">
        <f t="shared" ref="O9:O31" si="7">N9/J9*100</f>
        <v>22.896772263805541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600</v>
      </c>
      <c r="E10" s="10">
        <f t="shared" si="3"/>
        <v>100</v>
      </c>
      <c r="F10" s="9">
        <v>380</v>
      </c>
      <c r="G10" s="26">
        <f t="shared" si="0"/>
        <v>63.333333333333329</v>
      </c>
      <c r="H10" s="9">
        <v>220</v>
      </c>
      <c r="I10" s="26">
        <f t="shared" si="5"/>
        <v>36.666666666666664</v>
      </c>
      <c r="J10" s="11">
        <f t="shared" si="6"/>
        <v>1568372224</v>
      </c>
      <c r="K10" s="10">
        <f t="shared" si="6"/>
        <v>100</v>
      </c>
      <c r="L10" s="11">
        <v>903030224</v>
      </c>
      <c r="M10" s="26">
        <f t="shared" si="2"/>
        <v>57.577545061139766</v>
      </c>
      <c r="N10" s="11">
        <v>665342000</v>
      </c>
      <c r="O10" s="26">
        <f t="shared" si="7"/>
        <v>42.422454938860227</v>
      </c>
    </row>
    <row r="11" spans="1:15">
      <c r="A11" s="54" t="s">
        <v>15</v>
      </c>
      <c r="B11" s="54"/>
      <c r="C11" s="12" t="s">
        <v>16</v>
      </c>
      <c r="D11" s="9">
        <f t="shared" si="8"/>
        <v>897</v>
      </c>
      <c r="E11" s="10">
        <f t="shared" si="3"/>
        <v>100</v>
      </c>
      <c r="F11" s="9">
        <v>641</v>
      </c>
      <c r="G11" s="26">
        <f t="shared" si="0"/>
        <v>71.460423634336678</v>
      </c>
      <c r="H11" s="9">
        <v>256</v>
      </c>
      <c r="I11" s="26">
        <f t="shared" si="5"/>
        <v>28.539576365663322</v>
      </c>
      <c r="J11" s="11">
        <f t="shared" si="6"/>
        <v>5821255858</v>
      </c>
      <c r="K11" s="10">
        <f t="shared" si="6"/>
        <v>100</v>
      </c>
      <c r="L11" s="11">
        <v>5069393192</v>
      </c>
      <c r="M11" s="26">
        <f t="shared" si="2"/>
        <v>87.084184506909537</v>
      </c>
      <c r="N11" s="11">
        <v>751862666</v>
      </c>
      <c r="O11" s="26">
        <f t="shared" si="7"/>
        <v>12.915815493090459</v>
      </c>
    </row>
    <row r="12" spans="1:15">
      <c r="A12" s="54" t="s">
        <v>17</v>
      </c>
      <c r="B12" s="54"/>
      <c r="C12" s="12" t="s">
        <v>18</v>
      </c>
      <c r="D12" s="9">
        <f t="shared" si="8"/>
        <v>322</v>
      </c>
      <c r="E12" s="10">
        <f t="shared" si="3"/>
        <v>100</v>
      </c>
      <c r="F12" s="9">
        <v>221</v>
      </c>
      <c r="G12" s="26">
        <f t="shared" si="0"/>
        <v>68.633540372670808</v>
      </c>
      <c r="H12" s="9">
        <v>101</v>
      </c>
      <c r="I12" s="26">
        <f t="shared" si="5"/>
        <v>31.366459627329192</v>
      </c>
      <c r="J12" s="11">
        <f t="shared" si="6"/>
        <v>972546154</v>
      </c>
      <c r="K12" s="10">
        <f t="shared" si="6"/>
        <v>100</v>
      </c>
      <c r="L12" s="11">
        <v>719641303</v>
      </c>
      <c r="M12" s="26">
        <f t="shared" si="2"/>
        <v>73.995593940727261</v>
      </c>
      <c r="N12" s="11">
        <v>252904851</v>
      </c>
      <c r="O12" s="26">
        <f t="shared" si="7"/>
        <v>26.004406059272739</v>
      </c>
    </row>
    <row r="13" spans="1:15">
      <c r="A13" s="54" t="s">
        <v>19</v>
      </c>
      <c r="B13" s="54"/>
      <c r="C13" s="12" t="s">
        <v>20</v>
      </c>
      <c r="D13" s="9">
        <f t="shared" si="8"/>
        <v>553</v>
      </c>
      <c r="E13" s="10">
        <f t="shared" si="3"/>
        <v>100</v>
      </c>
      <c r="F13" s="9">
        <v>356</v>
      </c>
      <c r="G13" s="26">
        <f t="shared" si="0"/>
        <v>64.376130198915007</v>
      </c>
      <c r="H13" s="9">
        <v>197</v>
      </c>
      <c r="I13" s="26">
        <f t="shared" si="5"/>
        <v>35.623869801084993</v>
      </c>
      <c r="J13" s="11">
        <f t="shared" si="6"/>
        <v>1673809218</v>
      </c>
      <c r="K13" s="10">
        <f t="shared" si="6"/>
        <v>100</v>
      </c>
      <c r="L13" s="11">
        <v>1159129440</v>
      </c>
      <c r="M13" s="26">
        <f t="shared" si="2"/>
        <v>69.250989153054121</v>
      </c>
      <c r="N13" s="11">
        <v>514679778</v>
      </c>
      <c r="O13" s="26">
        <f t="shared" si="7"/>
        <v>30.749010846945879</v>
      </c>
    </row>
    <row r="14" spans="1:15">
      <c r="A14" s="54" t="s">
        <v>21</v>
      </c>
      <c r="B14" s="54"/>
      <c r="C14" s="12" t="s">
        <v>22</v>
      </c>
      <c r="D14" s="9">
        <f t="shared" si="8"/>
        <v>213</v>
      </c>
      <c r="E14" s="10">
        <f t="shared" si="3"/>
        <v>100</v>
      </c>
      <c r="F14" s="9">
        <v>137</v>
      </c>
      <c r="G14" s="26">
        <f t="shared" si="0"/>
        <v>64.319248826291073</v>
      </c>
      <c r="H14" s="9">
        <v>76</v>
      </c>
      <c r="I14" s="26">
        <f t="shared" si="5"/>
        <v>35.68075117370892</v>
      </c>
      <c r="J14" s="11">
        <f t="shared" si="6"/>
        <v>492644560</v>
      </c>
      <c r="K14" s="10">
        <f t="shared" si="6"/>
        <v>100</v>
      </c>
      <c r="L14" s="11">
        <v>313283560</v>
      </c>
      <c r="M14" s="26">
        <f t="shared" si="2"/>
        <v>63.592209360842219</v>
      </c>
      <c r="N14" s="11">
        <v>179361000</v>
      </c>
      <c r="O14" s="26">
        <f t="shared" si="7"/>
        <v>36.407790639157774</v>
      </c>
    </row>
    <row r="15" spans="1:15">
      <c r="A15" s="47" t="s">
        <v>23</v>
      </c>
      <c r="B15" s="47"/>
      <c r="C15" s="12" t="s">
        <v>24</v>
      </c>
      <c r="D15" s="9">
        <f t="shared" si="8"/>
        <v>337</v>
      </c>
      <c r="E15" s="10">
        <f t="shared" si="3"/>
        <v>100</v>
      </c>
      <c r="F15" s="9">
        <v>219</v>
      </c>
      <c r="G15" s="26">
        <f t="shared" si="0"/>
        <v>64.985163204747778</v>
      </c>
      <c r="H15" s="9">
        <v>118</v>
      </c>
      <c r="I15" s="26">
        <f t="shared" si="5"/>
        <v>35.014836795252222</v>
      </c>
      <c r="J15" s="11">
        <f t="shared" si="6"/>
        <v>1158423377</v>
      </c>
      <c r="K15" s="10">
        <f t="shared" si="6"/>
        <v>100</v>
      </c>
      <c r="L15" s="11">
        <v>826563393</v>
      </c>
      <c r="M15" s="26">
        <f t="shared" si="2"/>
        <v>71.352444141845041</v>
      </c>
      <c r="N15" s="11">
        <v>331859984</v>
      </c>
      <c r="O15" s="26">
        <f t="shared" si="7"/>
        <v>28.647555858154959</v>
      </c>
    </row>
    <row r="16" spans="1:15">
      <c r="A16" s="54" t="s">
        <v>25</v>
      </c>
      <c r="B16" s="54"/>
      <c r="C16" s="12" t="s">
        <v>26</v>
      </c>
      <c r="D16" s="9">
        <f t="shared" si="8"/>
        <v>35</v>
      </c>
      <c r="E16" s="10">
        <f t="shared" si="3"/>
        <v>100</v>
      </c>
      <c r="F16" s="9">
        <v>24</v>
      </c>
      <c r="G16" s="26">
        <f t="shared" si="0"/>
        <v>68.571428571428569</v>
      </c>
      <c r="H16" s="9">
        <v>11</v>
      </c>
      <c r="I16" s="26">
        <f t="shared" si="5"/>
        <v>31.428571428571427</v>
      </c>
      <c r="J16" s="11">
        <f t="shared" si="6"/>
        <v>137340000</v>
      </c>
      <c r="K16" s="10">
        <f t="shared" si="6"/>
        <v>100</v>
      </c>
      <c r="L16" s="11">
        <v>96640000</v>
      </c>
      <c r="M16" s="26">
        <f t="shared" si="2"/>
        <v>70.365516237075866</v>
      </c>
      <c r="N16" s="11">
        <v>40700000</v>
      </c>
      <c r="O16" s="26">
        <f t="shared" si="7"/>
        <v>29.63448376292413</v>
      </c>
    </row>
    <row r="17" spans="1:15">
      <c r="A17" s="54" t="s">
        <v>27</v>
      </c>
      <c r="B17" s="54"/>
      <c r="C17" s="12" t="s">
        <v>28</v>
      </c>
      <c r="D17" s="9">
        <f t="shared" si="8"/>
        <v>75</v>
      </c>
      <c r="E17" s="10">
        <f t="shared" si="3"/>
        <v>100</v>
      </c>
      <c r="F17" s="9">
        <v>53</v>
      </c>
      <c r="G17" s="26">
        <f t="shared" si="0"/>
        <v>70.666666666666671</v>
      </c>
      <c r="H17" s="9">
        <v>22</v>
      </c>
      <c r="I17" s="26">
        <f t="shared" si="5"/>
        <v>29.333333333333332</v>
      </c>
      <c r="J17" s="11">
        <f t="shared" si="6"/>
        <v>206981000</v>
      </c>
      <c r="K17" s="10">
        <f t="shared" si="6"/>
        <v>99.999999999999986</v>
      </c>
      <c r="L17" s="11">
        <v>163650000</v>
      </c>
      <c r="M17" s="26">
        <f t="shared" si="2"/>
        <v>79.06522820935254</v>
      </c>
      <c r="N17" s="11">
        <v>43331000</v>
      </c>
      <c r="O17" s="26">
        <f t="shared" si="7"/>
        <v>20.934771790647449</v>
      </c>
    </row>
    <row r="18" spans="1:15">
      <c r="A18" s="54" t="s">
        <v>29</v>
      </c>
      <c r="B18" s="54"/>
      <c r="C18" s="12" t="s">
        <v>30</v>
      </c>
      <c r="D18" s="9">
        <f t="shared" si="8"/>
        <v>36</v>
      </c>
      <c r="E18" s="10">
        <f t="shared" si="3"/>
        <v>100</v>
      </c>
      <c r="F18" s="9">
        <v>27</v>
      </c>
      <c r="G18" s="26">
        <f t="shared" si="0"/>
        <v>75</v>
      </c>
      <c r="H18" s="9">
        <v>9</v>
      </c>
      <c r="I18" s="26">
        <f t="shared" si="5"/>
        <v>25</v>
      </c>
      <c r="J18" s="11">
        <f t="shared" si="6"/>
        <v>46000000</v>
      </c>
      <c r="K18" s="10">
        <f t="shared" si="6"/>
        <v>100</v>
      </c>
      <c r="L18" s="11">
        <v>37200000</v>
      </c>
      <c r="M18" s="26">
        <f t="shared" si="2"/>
        <v>80.869565217391298</v>
      </c>
      <c r="N18" s="11">
        <v>8800000</v>
      </c>
      <c r="O18" s="26">
        <f t="shared" si="7"/>
        <v>19.130434782608695</v>
      </c>
    </row>
    <row r="19" spans="1:15">
      <c r="A19" s="54" t="s">
        <v>31</v>
      </c>
      <c r="B19" s="54"/>
      <c r="C19" s="12" t="s">
        <v>32</v>
      </c>
      <c r="D19" s="9">
        <f t="shared" si="8"/>
        <v>107</v>
      </c>
      <c r="E19" s="10">
        <f t="shared" si="3"/>
        <v>100</v>
      </c>
      <c r="F19" s="9">
        <v>65</v>
      </c>
      <c r="G19" s="26">
        <f t="shared" si="0"/>
        <v>60.747663551401864</v>
      </c>
      <c r="H19" s="9">
        <v>42</v>
      </c>
      <c r="I19" s="26">
        <f t="shared" si="5"/>
        <v>39.252336448598129</v>
      </c>
      <c r="J19" s="11">
        <f t="shared" si="6"/>
        <v>318954666</v>
      </c>
      <c r="K19" s="10">
        <f t="shared" si="6"/>
        <v>100</v>
      </c>
      <c r="L19" s="11">
        <v>227383000</v>
      </c>
      <c r="M19" s="26">
        <f t="shared" si="2"/>
        <v>71.290068539081972</v>
      </c>
      <c r="N19" s="11">
        <v>91571666</v>
      </c>
      <c r="O19" s="26">
        <f t="shared" si="7"/>
        <v>28.709931460918021</v>
      </c>
    </row>
    <row r="20" spans="1:15">
      <c r="A20" s="54" t="s">
        <v>33</v>
      </c>
      <c r="B20" s="54"/>
      <c r="C20" s="12" t="s">
        <v>34</v>
      </c>
      <c r="D20" s="9">
        <f t="shared" si="8"/>
        <v>22</v>
      </c>
      <c r="E20" s="10">
        <f t="shared" si="3"/>
        <v>100</v>
      </c>
      <c r="F20" s="9">
        <v>17</v>
      </c>
      <c r="G20" s="26">
        <f t="shared" si="0"/>
        <v>77.272727272727266</v>
      </c>
      <c r="H20" s="9">
        <v>5</v>
      </c>
      <c r="I20" s="26">
        <f t="shared" si="5"/>
        <v>22.727272727272727</v>
      </c>
      <c r="J20" s="11">
        <f t="shared" si="6"/>
        <v>51100000</v>
      </c>
      <c r="K20" s="10">
        <f t="shared" si="6"/>
        <v>100</v>
      </c>
      <c r="L20" s="11">
        <v>48800000</v>
      </c>
      <c r="M20" s="26">
        <f t="shared" si="2"/>
        <v>95.499021526418787</v>
      </c>
      <c r="N20" s="11">
        <v>2300000</v>
      </c>
      <c r="O20" s="26">
        <f t="shared" si="7"/>
        <v>4.5009784735812133</v>
      </c>
    </row>
    <row r="21" spans="1:15">
      <c r="A21" s="54" t="s">
        <v>35</v>
      </c>
      <c r="B21" s="54"/>
      <c r="C21" s="12" t="s">
        <v>36</v>
      </c>
      <c r="D21" s="9">
        <f t="shared" si="8"/>
        <v>40</v>
      </c>
      <c r="E21" s="10">
        <f t="shared" si="3"/>
        <v>100</v>
      </c>
      <c r="F21" s="9">
        <v>28</v>
      </c>
      <c r="G21" s="26">
        <f t="shared" si="0"/>
        <v>70</v>
      </c>
      <c r="H21" s="9">
        <v>12</v>
      </c>
      <c r="I21" s="26">
        <f t="shared" si="5"/>
        <v>30</v>
      </c>
      <c r="J21" s="11">
        <f t="shared" si="6"/>
        <v>150979000</v>
      </c>
      <c r="K21" s="10">
        <f t="shared" si="6"/>
        <v>100</v>
      </c>
      <c r="L21" s="11">
        <v>126579000</v>
      </c>
      <c r="M21" s="26">
        <f t="shared" si="2"/>
        <v>83.838812020214732</v>
      </c>
      <c r="N21" s="11">
        <v>24400000</v>
      </c>
      <c r="O21" s="26">
        <f t="shared" si="7"/>
        <v>16.161187979785268</v>
      </c>
    </row>
    <row r="22" spans="1:15">
      <c r="A22" s="54" t="s">
        <v>37</v>
      </c>
      <c r="B22" s="54"/>
      <c r="C22" s="12" t="s">
        <v>38</v>
      </c>
      <c r="D22" s="9">
        <f t="shared" si="8"/>
        <v>23</v>
      </c>
      <c r="E22" s="10">
        <f t="shared" si="3"/>
        <v>100</v>
      </c>
      <c r="F22" s="9">
        <v>16</v>
      </c>
      <c r="G22" s="26">
        <f t="shared" si="0"/>
        <v>69.565217391304344</v>
      </c>
      <c r="H22" s="9">
        <v>7</v>
      </c>
      <c r="I22" s="26">
        <f t="shared" si="5"/>
        <v>30.434782608695656</v>
      </c>
      <c r="J22" s="11">
        <f t="shared" si="6"/>
        <v>184110000</v>
      </c>
      <c r="K22" s="10">
        <f t="shared" si="6"/>
        <v>100</v>
      </c>
      <c r="L22" s="11">
        <v>176710000</v>
      </c>
      <c r="M22" s="26">
        <f t="shared" si="2"/>
        <v>95.980663733637499</v>
      </c>
      <c r="N22" s="11">
        <v>7400000</v>
      </c>
      <c r="O22" s="26">
        <f t="shared" si="7"/>
        <v>4.019336266362501</v>
      </c>
    </row>
    <row r="23" spans="1:15">
      <c r="A23" s="54" t="s">
        <v>39</v>
      </c>
      <c r="B23" s="54"/>
      <c r="C23" s="12" t="s">
        <v>40</v>
      </c>
      <c r="D23" s="9">
        <f t="shared" si="8"/>
        <v>33</v>
      </c>
      <c r="E23" s="10">
        <f t="shared" si="3"/>
        <v>99.999999999999986</v>
      </c>
      <c r="F23" s="9">
        <v>22</v>
      </c>
      <c r="G23" s="26">
        <f t="shared" si="0"/>
        <v>66.666666666666657</v>
      </c>
      <c r="H23" s="9">
        <v>11</v>
      </c>
      <c r="I23" s="26">
        <f t="shared" si="5"/>
        <v>33.333333333333329</v>
      </c>
      <c r="J23" s="11">
        <f t="shared" si="6"/>
        <v>70920000</v>
      </c>
      <c r="K23" s="10">
        <f t="shared" si="6"/>
        <v>100.00000000000001</v>
      </c>
      <c r="L23" s="11">
        <v>58620000</v>
      </c>
      <c r="M23" s="26">
        <f t="shared" si="2"/>
        <v>82.656514382402719</v>
      </c>
      <c r="N23" s="11">
        <v>12300000</v>
      </c>
      <c r="O23" s="26">
        <f t="shared" si="7"/>
        <v>17.343485617597292</v>
      </c>
    </row>
    <row r="24" spans="1:15">
      <c r="A24" s="54" t="s">
        <v>41</v>
      </c>
      <c r="B24" s="54"/>
      <c r="C24" s="12" t="s">
        <v>42</v>
      </c>
      <c r="D24" s="9">
        <f t="shared" si="8"/>
        <v>10</v>
      </c>
      <c r="E24" s="10">
        <f t="shared" si="3"/>
        <v>100</v>
      </c>
      <c r="F24" s="9">
        <v>6</v>
      </c>
      <c r="G24" s="26">
        <f t="shared" si="0"/>
        <v>60</v>
      </c>
      <c r="H24" s="9">
        <v>4</v>
      </c>
      <c r="I24" s="26">
        <f t="shared" si="5"/>
        <v>40</v>
      </c>
      <c r="J24" s="11">
        <f t="shared" si="6"/>
        <v>37650000</v>
      </c>
      <c r="K24" s="10">
        <f t="shared" si="6"/>
        <v>100</v>
      </c>
      <c r="L24" s="11">
        <v>33000000</v>
      </c>
      <c r="M24" s="26">
        <f t="shared" si="2"/>
        <v>87.64940239043824</v>
      </c>
      <c r="N24" s="11">
        <v>4650000</v>
      </c>
      <c r="O24" s="26">
        <f t="shared" si="7"/>
        <v>12.350597609561753</v>
      </c>
    </row>
    <row r="25" spans="1:15">
      <c r="A25" s="54" t="s">
        <v>43</v>
      </c>
      <c r="B25" s="54"/>
      <c r="C25" s="12" t="s">
        <v>44</v>
      </c>
      <c r="D25" s="9">
        <f t="shared" si="8"/>
        <v>16</v>
      </c>
      <c r="E25" s="10">
        <f t="shared" si="3"/>
        <v>100</v>
      </c>
      <c r="F25" s="9">
        <v>11</v>
      </c>
      <c r="G25" s="26">
        <f t="shared" si="0"/>
        <v>68.75</v>
      </c>
      <c r="H25" s="9">
        <v>5</v>
      </c>
      <c r="I25" s="26">
        <f t="shared" si="5"/>
        <v>31.25</v>
      </c>
      <c r="J25" s="11">
        <f t="shared" si="6"/>
        <v>20316000</v>
      </c>
      <c r="K25" s="10">
        <f t="shared" si="6"/>
        <v>100</v>
      </c>
      <c r="L25" s="11">
        <v>13106000</v>
      </c>
      <c r="M25" s="26">
        <f t="shared" si="2"/>
        <v>64.510730458751723</v>
      </c>
      <c r="N25" s="11">
        <v>7210000</v>
      </c>
      <c r="O25" s="26">
        <f t="shared" si="7"/>
        <v>35.489269541248277</v>
      </c>
    </row>
    <row r="26" spans="1:15">
      <c r="A26" s="54" t="s">
        <v>45</v>
      </c>
      <c r="B26" s="54"/>
      <c r="C26" s="12" t="s">
        <v>46</v>
      </c>
      <c r="D26" s="9">
        <f t="shared" si="8"/>
        <v>2</v>
      </c>
      <c r="E26" s="10">
        <f t="shared" si="3"/>
        <v>100</v>
      </c>
      <c r="F26" s="9">
        <v>2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23500000</v>
      </c>
      <c r="K26" s="10">
        <f t="shared" si="6"/>
        <v>100</v>
      </c>
      <c r="L26" s="11">
        <v>23500000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23</v>
      </c>
      <c r="E27" s="10">
        <f t="shared" si="3"/>
        <v>99.999999999999986</v>
      </c>
      <c r="F27" s="9">
        <v>17</v>
      </c>
      <c r="G27" s="26">
        <f t="shared" si="0"/>
        <v>73.91304347826086</v>
      </c>
      <c r="H27" s="9">
        <v>6</v>
      </c>
      <c r="I27" s="26">
        <f t="shared" si="5"/>
        <v>26.086956521739129</v>
      </c>
      <c r="J27" s="11">
        <f t="shared" si="6"/>
        <v>24200000</v>
      </c>
      <c r="K27" s="10">
        <f t="shared" si="6"/>
        <v>100</v>
      </c>
      <c r="L27" s="11">
        <v>18130000</v>
      </c>
      <c r="M27" s="26">
        <f t="shared" si="2"/>
        <v>74.917355371900825</v>
      </c>
      <c r="N27" s="11">
        <v>6070000</v>
      </c>
      <c r="O27" s="26">
        <f t="shared" si="7"/>
        <v>25.082644628099171</v>
      </c>
    </row>
    <row r="28" spans="1:15">
      <c r="A28" s="54" t="s">
        <v>49</v>
      </c>
      <c r="B28" s="54"/>
      <c r="C28" s="12" t="s">
        <v>50</v>
      </c>
      <c r="D28" s="9">
        <f t="shared" si="8"/>
        <v>54</v>
      </c>
      <c r="E28" s="10">
        <f t="shared" si="3"/>
        <v>100</v>
      </c>
      <c r="F28" s="9">
        <v>38</v>
      </c>
      <c r="G28" s="26">
        <f t="shared" si="0"/>
        <v>70.370370370370367</v>
      </c>
      <c r="H28" s="9">
        <v>16</v>
      </c>
      <c r="I28" s="26">
        <f t="shared" si="5"/>
        <v>29.629629629629626</v>
      </c>
      <c r="J28" s="11">
        <f t="shared" si="6"/>
        <v>183952400</v>
      </c>
      <c r="K28" s="10">
        <f t="shared" si="6"/>
        <v>100</v>
      </c>
      <c r="L28" s="11">
        <v>111702400</v>
      </c>
      <c r="M28" s="26">
        <f t="shared" si="2"/>
        <v>60.723535001446024</v>
      </c>
      <c r="N28" s="11">
        <v>72250000</v>
      </c>
      <c r="O28" s="26">
        <f t="shared" si="7"/>
        <v>39.276464998553976</v>
      </c>
    </row>
    <row r="29" spans="1:15">
      <c r="A29" s="54" t="s">
        <v>51</v>
      </c>
      <c r="B29" s="54"/>
      <c r="C29" s="12" t="s">
        <v>52</v>
      </c>
      <c r="D29" s="9">
        <f t="shared" si="8"/>
        <v>29</v>
      </c>
      <c r="E29" s="10">
        <f t="shared" si="3"/>
        <v>100</v>
      </c>
      <c r="F29" s="9">
        <v>18</v>
      </c>
      <c r="G29" s="26">
        <f t="shared" si="0"/>
        <v>62.068965517241381</v>
      </c>
      <c r="H29" s="9">
        <v>11</v>
      </c>
      <c r="I29" s="26">
        <f t="shared" si="5"/>
        <v>37.931034482758619</v>
      </c>
      <c r="J29" s="11">
        <f t="shared" si="6"/>
        <v>162836766</v>
      </c>
      <c r="K29" s="10">
        <f t="shared" si="6"/>
        <v>100</v>
      </c>
      <c r="L29" s="11">
        <v>133210100</v>
      </c>
      <c r="M29" s="26">
        <f t="shared" si="2"/>
        <v>81.805911080302337</v>
      </c>
      <c r="N29" s="11">
        <v>29626666</v>
      </c>
      <c r="O29" s="26">
        <f t="shared" si="7"/>
        <v>18.194088919697656</v>
      </c>
    </row>
    <row r="30" spans="1:15">
      <c r="A30" s="47" t="s">
        <v>53</v>
      </c>
      <c r="B30" s="47"/>
      <c r="C30" s="12" t="s">
        <v>54</v>
      </c>
      <c r="D30" s="9">
        <f t="shared" si="8"/>
        <v>8</v>
      </c>
      <c r="E30" s="10">
        <f t="shared" si="3"/>
        <v>100</v>
      </c>
      <c r="F30" s="9">
        <f>F31+F32</f>
        <v>4</v>
      </c>
      <c r="G30" s="26">
        <f t="shared" si="0"/>
        <v>50</v>
      </c>
      <c r="H30" s="9">
        <f>H31+H32</f>
        <v>4</v>
      </c>
      <c r="I30" s="26">
        <f t="shared" si="5"/>
        <v>50</v>
      </c>
      <c r="J30" s="11">
        <f t="shared" si="6"/>
        <v>19700000</v>
      </c>
      <c r="K30" s="10">
        <f t="shared" si="6"/>
        <v>100</v>
      </c>
      <c r="L30" s="11">
        <f>L31+L32</f>
        <v>8100000</v>
      </c>
      <c r="M30" s="26">
        <f t="shared" si="2"/>
        <v>41.116751269035532</v>
      </c>
      <c r="N30" s="11">
        <f>N31+N32</f>
        <v>11600000</v>
      </c>
      <c r="O30" s="26">
        <f t="shared" si="7"/>
        <v>58.883248730964468</v>
      </c>
    </row>
    <row r="31" spans="1:15">
      <c r="A31" s="68" t="s">
        <v>55</v>
      </c>
      <c r="B31" s="68"/>
      <c r="C31" s="13" t="s">
        <v>56</v>
      </c>
      <c r="D31" s="9">
        <f t="shared" si="8"/>
        <v>8</v>
      </c>
      <c r="E31" s="10">
        <f t="shared" si="3"/>
        <v>100</v>
      </c>
      <c r="F31" s="9">
        <v>4</v>
      </c>
      <c r="G31" s="26">
        <f t="shared" si="0"/>
        <v>50</v>
      </c>
      <c r="H31" s="9">
        <v>4</v>
      </c>
      <c r="I31" s="26">
        <f t="shared" si="5"/>
        <v>50</v>
      </c>
      <c r="J31" s="11">
        <f t="shared" si="6"/>
        <v>19700000</v>
      </c>
      <c r="K31" s="10">
        <f t="shared" si="6"/>
        <v>100</v>
      </c>
      <c r="L31" s="11">
        <v>8100000</v>
      </c>
      <c r="M31" s="26">
        <f t="shared" si="2"/>
        <v>41.116751269035532</v>
      </c>
      <c r="N31" s="9">
        <v>11600000</v>
      </c>
      <c r="O31" s="26">
        <f t="shared" si="7"/>
        <v>58.883248730964468</v>
      </c>
    </row>
    <row r="32" spans="1:15">
      <c r="A32" s="75" t="s">
        <v>57</v>
      </c>
      <c r="B32" s="75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3542-D92D-4EBF-9438-E4CF60D35D21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3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39">
        <v>4265</v>
      </c>
      <c r="E8" s="10">
        <v>100</v>
      </c>
      <c r="F8" s="9">
        <v>2732</v>
      </c>
      <c r="G8" s="26">
        <v>64.06</v>
      </c>
      <c r="H8" s="9">
        <v>1533</v>
      </c>
      <c r="I8" s="40">
        <v>35.94</v>
      </c>
      <c r="J8" s="11">
        <v>11846023142</v>
      </c>
      <c r="K8" s="10">
        <v>100</v>
      </c>
      <c r="L8" s="11">
        <v>8741081930</v>
      </c>
      <c r="M8" s="26">
        <v>73.790000000000006</v>
      </c>
      <c r="N8" s="11">
        <v>3104941212</v>
      </c>
      <c r="O8" s="31">
        <v>26.21</v>
      </c>
    </row>
    <row r="9" spans="1:15">
      <c r="A9" s="46" t="s">
        <v>11</v>
      </c>
      <c r="B9" s="47"/>
      <c r="C9" s="12" t="s">
        <v>12</v>
      </c>
      <c r="D9" s="39">
        <v>4254</v>
      </c>
      <c r="E9" s="10">
        <v>100</v>
      </c>
      <c r="F9" s="9">
        <v>2723</v>
      </c>
      <c r="G9" s="26">
        <v>64.010000000000005</v>
      </c>
      <c r="H9" s="9">
        <v>1531</v>
      </c>
      <c r="I9" s="40">
        <v>35.99</v>
      </c>
      <c r="J9" s="11">
        <v>11808023142</v>
      </c>
      <c r="K9" s="10">
        <v>100</v>
      </c>
      <c r="L9" s="11">
        <v>8710081930</v>
      </c>
      <c r="M9" s="26">
        <v>73.760000000000005</v>
      </c>
      <c r="N9" s="11">
        <v>3097941212</v>
      </c>
      <c r="O9" s="31">
        <v>26.24</v>
      </c>
    </row>
    <row r="10" spans="1:15">
      <c r="A10" s="53" t="s">
        <v>13</v>
      </c>
      <c r="B10" s="54"/>
      <c r="C10" s="12" t="s">
        <v>14</v>
      </c>
      <c r="D10" s="39">
        <v>732</v>
      </c>
      <c r="E10" s="10">
        <v>100</v>
      </c>
      <c r="F10" s="9">
        <v>472</v>
      </c>
      <c r="G10" s="26">
        <v>64.48</v>
      </c>
      <c r="H10" s="9">
        <v>260</v>
      </c>
      <c r="I10" s="40">
        <v>35.520000000000003</v>
      </c>
      <c r="J10" s="11">
        <v>1518047982</v>
      </c>
      <c r="K10" s="10">
        <v>100</v>
      </c>
      <c r="L10" s="11">
        <v>1143475282</v>
      </c>
      <c r="M10" s="26">
        <v>75.33</v>
      </c>
      <c r="N10" s="11">
        <v>374572700</v>
      </c>
      <c r="O10" s="31">
        <v>24.67</v>
      </c>
    </row>
    <row r="11" spans="1:15">
      <c r="A11" s="53" t="s">
        <v>15</v>
      </c>
      <c r="B11" s="54"/>
      <c r="C11" s="12" t="s">
        <v>16</v>
      </c>
      <c r="D11" s="39">
        <v>944</v>
      </c>
      <c r="E11" s="10">
        <v>100</v>
      </c>
      <c r="F11" s="9">
        <v>614</v>
      </c>
      <c r="G11" s="26">
        <v>65.040000000000006</v>
      </c>
      <c r="H11" s="9">
        <v>330</v>
      </c>
      <c r="I11" s="40">
        <v>34.96</v>
      </c>
      <c r="J11" s="11">
        <v>2554492358</v>
      </c>
      <c r="K11" s="10">
        <v>100</v>
      </c>
      <c r="L11" s="11">
        <v>1789093470</v>
      </c>
      <c r="M11" s="26">
        <v>70.040000000000006</v>
      </c>
      <c r="N11" s="11">
        <v>765398888</v>
      </c>
      <c r="O11" s="31">
        <v>29.96</v>
      </c>
    </row>
    <row r="12" spans="1:15">
      <c r="A12" s="53" t="s">
        <v>17</v>
      </c>
      <c r="B12" s="54"/>
      <c r="C12" s="12" t="s">
        <v>18</v>
      </c>
      <c r="D12" s="39">
        <v>363</v>
      </c>
      <c r="E12" s="10">
        <v>100</v>
      </c>
      <c r="F12" s="9">
        <v>235</v>
      </c>
      <c r="G12" s="26">
        <v>64.739999999999995</v>
      </c>
      <c r="H12" s="9">
        <v>128</v>
      </c>
      <c r="I12" s="40">
        <v>35.26</v>
      </c>
      <c r="J12" s="11">
        <v>1498684000</v>
      </c>
      <c r="K12" s="10">
        <v>100</v>
      </c>
      <c r="L12" s="11">
        <v>977967000</v>
      </c>
      <c r="M12" s="26">
        <v>65.260000000000005</v>
      </c>
      <c r="N12" s="11">
        <v>520717000</v>
      </c>
      <c r="O12" s="31">
        <v>34.74</v>
      </c>
    </row>
    <row r="13" spans="1:15">
      <c r="A13" s="53" t="s">
        <v>19</v>
      </c>
      <c r="B13" s="54"/>
      <c r="C13" s="12" t="s">
        <v>20</v>
      </c>
      <c r="D13" s="39">
        <v>704</v>
      </c>
      <c r="E13" s="10">
        <v>100</v>
      </c>
      <c r="F13" s="9">
        <v>457</v>
      </c>
      <c r="G13" s="26">
        <v>64.91</v>
      </c>
      <c r="H13" s="9">
        <v>247</v>
      </c>
      <c r="I13" s="40">
        <v>35.090000000000003</v>
      </c>
      <c r="J13" s="11">
        <v>2314753004</v>
      </c>
      <c r="K13" s="10">
        <v>100</v>
      </c>
      <c r="L13" s="11">
        <v>1882578804</v>
      </c>
      <c r="M13" s="26">
        <v>81.33</v>
      </c>
      <c r="N13" s="11">
        <v>432174200</v>
      </c>
      <c r="O13" s="31">
        <v>18.670000000000002</v>
      </c>
    </row>
    <row r="14" spans="1:15">
      <c r="A14" s="53" t="s">
        <v>21</v>
      </c>
      <c r="B14" s="54"/>
      <c r="C14" s="12" t="s">
        <v>22</v>
      </c>
      <c r="D14" s="39">
        <v>299</v>
      </c>
      <c r="E14" s="10">
        <v>100</v>
      </c>
      <c r="F14" s="9">
        <v>192</v>
      </c>
      <c r="G14" s="26">
        <v>64.209999999999994</v>
      </c>
      <c r="H14" s="9">
        <v>107</v>
      </c>
      <c r="I14" s="40">
        <v>35.79</v>
      </c>
      <c r="J14" s="11">
        <v>675410774</v>
      </c>
      <c r="K14" s="10">
        <v>100</v>
      </c>
      <c r="L14" s="11">
        <v>528792998</v>
      </c>
      <c r="M14" s="26">
        <v>78.290000000000006</v>
      </c>
      <c r="N14" s="11">
        <v>146617776</v>
      </c>
      <c r="O14" s="31">
        <v>21.71</v>
      </c>
    </row>
    <row r="15" spans="1:15">
      <c r="A15" s="46" t="s">
        <v>23</v>
      </c>
      <c r="B15" s="47"/>
      <c r="C15" s="12" t="s">
        <v>24</v>
      </c>
      <c r="D15" s="39">
        <v>522</v>
      </c>
      <c r="E15" s="10">
        <v>100</v>
      </c>
      <c r="F15" s="9">
        <v>333</v>
      </c>
      <c r="G15" s="26">
        <v>63.79</v>
      </c>
      <c r="H15" s="9">
        <v>189</v>
      </c>
      <c r="I15" s="40">
        <v>36.21</v>
      </c>
      <c r="J15" s="11">
        <v>1243491048</v>
      </c>
      <c r="K15" s="10">
        <v>100</v>
      </c>
      <c r="L15" s="11">
        <v>932765288</v>
      </c>
      <c r="M15" s="26">
        <v>75.010000000000005</v>
      </c>
      <c r="N15" s="11">
        <v>310725760</v>
      </c>
      <c r="O15" s="31">
        <v>24.99</v>
      </c>
    </row>
    <row r="16" spans="1:15">
      <c r="A16" s="53" t="s">
        <v>25</v>
      </c>
      <c r="B16" s="54"/>
      <c r="C16" s="12" t="s">
        <v>26</v>
      </c>
      <c r="D16" s="39">
        <v>50</v>
      </c>
      <c r="E16" s="10">
        <v>100</v>
      </c>
      <c r="F16" s="9">
        <v>32</v>
      </c>
      <c r="G16" s="26">
        <v>64</v>
      </c>
      <c r="H16" s="9">
        <v>18</v>
      </c>
      <c r="I16" s="40">
        <v>36</v>
      </c>
      <c r="J16" s="11">
        <v>161950000</v>
      </c>
      <c r="K16" s="10">
        <v>100</v>
      </c>
      <c r="L16" s="11">
        <v>127800000</v>
      </c>
      <c r="M16" s="26">
        <v>78.91</v>
      </c>
      <c r="N16" s="11">
        <v>34150000</v>
      </c>
      <c r="O16" s="31">
        <v>21.09</v>
      </c>
    </row>
    <row r="17" spans="1:15">
      <c r="A17" s="53" t="s">
        <v>27</v>
      </c>
      <c r="B17" s="54"/>
      <c r="C17" s="12" t="s">
        <v>28</v>
      </c>
      <c r="D17" s="39">
        <v>126</v>
      </c>
      <c r="E17" s="10">
        <v>100</v>
      </c>
      <c r="F17" s="9">
        <v>83</v>
      </c>
      <c r="G17" s="26">
        <v>65.87</v>
      </c>
      <c r="H17" s="9">
        <v>43</v>
      </c>
      <c r="I17" s="40">
        <v>34.130000000000003</v>
      </c>
      <c r="J17" s="11">
        <v>382450000</v>
      </c>
      <c r="K17" s="10">
        <v>100</v>
      </c>
      <c r="L17" s="11">
        <v>323210000</v>
      </c>
      <c r="M17" s="26">
        <v>84.51</v>
      </c>
      <c r="N17" s="11">
        <v>59240000</v>
      </c>
      <c r="O17" s="31">
        <v>15.49</v>
      </c>
    </row>
    <row r="18" spans="1:15">
      <c r="A18" s="53" t="s">
        <v>29</v>
      </c>
      <c r="B18" s="54"/>
      <c r="C18" s="12" t="s">
        <v>30</v>
      </c>
      <c r="D18" s="39">
        <v>43</v>
      </c>
      <c r="E18" s="10">
        <v>100</v>
      </c>
      <c r="F18" s="9">
        <v>27</v>
      </c>
      <c r="G18" s="26">
        <v>62.79</v>
      </c>
      <c r="H18" s="9">
        <v>16</v>
      </c>
      <c r="I18" s="40">
        <v>37.21</v>
      </c>
      <c r="J18" s="11">
        <v>110610000</v>
      </c>
      <c r="K18" s="10">
        <v>100</v>
      </c>
      <c r="L18" s="11">
        <v>81910000</v>
      </c>
      <c r="M18" s="26">
        <v>74.05</v>
      </c>
      <c r="N18" s="11">
        <v>28700000</v>
      </c>
      <c r="O18" s="31">
        <v>25.95</v>
      </c>
    </row>
    <row r="19" spans="1:15">
      <c r="A19" s="53" t="s">
        <v>31</v>
      </c>
      <c r="B19" s="54"/>
      <c r="C19" s="12" t="s">
        <v>32</v>
      </c>
      <c r="D19" s="39">
        <v>126</v>
      </c>
      <c r="E19" s="10">
        <v>100</v>
      </c>
      <c r="F19" s="9">
        <v>78</v>
      </c>
      <c r="G19" s="26">
        <v>61.9</v>
      </c>
      <c r="H19" s="9">
        <v>48</v>
      </c>
      <c r="I19" s="40">
        <v>38.1</v>
      </c>
      <c r="J19" s="11">
        <v>520969200</v>
      </c>
      <c r="K19" s="10">
        <v>100</v>
      </c>
      <c r="L19" s="11">
        <v>342151200</v>
      </c>
      <c r="M19" s="26">
        <v>65.680000000000007</v>
      </c>
      <c r="N19" s="11">
        <v>178818000</v>
      </c>
      <c r="O19" s="31">
        <v>34.32</v>
      </c>
    </row>
    <row r="20" spans="1:15">
      <c r="A20" s="53" t="s">
        <v>33</v>
      </c>
      <c r="B20" s="54"/>
      <c r="C20" s="12" t="s">
        <v>34</v>
      </c>
      <c r="D20" s="39">
        <v>27</v>
      </c>
      <c r="E20" s="10">
        <v>100</v>
      </c>
      <c r="F20" s="9">
        <v>14</v>
      </c>
      <c r="G20" s="26">
        <v>51.85</v>
      </c>
      <c r="H20" s="9">
        <v>13</v>
      </c>
      <c r="I20" s="40">
        <v>48.15</v>
      </c>
      <c r="J20" s="11">
        <v>80550000</v>
      </c>
      <c r="K20" s="10">
        <v>100</v>
      </c>
      <c r="L20" s="11">
        <v>70550000</v>
      </c>
      <c r="M20" s="26">
        <v>87.59</v>
      </c>
      <c r="N20" s="11">
        <v>10000000</v>
      </c>
      <c r="O20" s="31">
        <v>12.41</v>
      </c>
    </row>
    <row r="21" spans="1:15">
      <c r="A21" s="53" t="s">
        <v>35</v>
      </c>
      <c r="B21" s="54"/>
      <c r="C21" s="12" t="s">
        <v>36</v>
      </c>
      <c r="D21" s="39">
        <v>43</v>
      </c>
      <c r="E21" s="10">
        <v>100</v>
      </c>
      <c r="F21" s="9">
        <v>25</v>
      </c>
      <c r="G21" s="26">
        <v>58.14</v>
      </c>
      <c r="H21" s="9">
        <v>18</v>
      </c>
      <c r="I21" s="40">
        <v>41.86</v>
      </c>
      <c r="J21" s="11">
        <v>130250000</v>
      </c>
      <c r="K21" s="10">
        <v>100</v>
      </c>
      <c r="L21" s="11">
        <v>95350000</v>
      </c>
      <c r="M21" s="26">
        <v>73.209999999999994</v>
      </c>
      <c r="N21" s="11">
        <v>34900000</v>
      </c>
      <c r="O21" s="31">
        <v>26.79</v>
      </c>
    </row>
    <row r="22" spans="1:15">
      <c r="A22" s="53" t="s">
        <v>37</v>
      </c>
      <c r="B22" s="54"/>
      <c r="C22" s="12" t="s">
        <v>38</v>
      </c>
      <c r="D22" s="39">
        <v>27</v>
      </c>
      <c r="E22" s="10">
        <v>100</v>
      </c>
      <c r="F22" s="9">
        <v>14</v>
      </c>
      <c r="G22" s="26">
        <v>51.85</v>
      </c>
      <c r="H22" s="9">
        <v>13</v>
      </c>
      <c r="I22" s="40">
        <v>48.15</v>
      </c>
      <c r="J22" s="11">
        <v>63237888</v>
      </c>
      <c r="K22" s="10">
        <v>100</v>
      </c>
      <c r="L22" s="11">
        <v>38537888</v>
      </c>
      <c r="M22" s="26">
        <v>60.94</v>
      </c>
      <c r="N22" s="11">
        <v>24700000</v>
      </c>
      <c r="O22" s="31">
        <v>39.06</v>
      </c>
    </row>
    <row r="23" spans="1:15">
      <c r="A23" s="53" t="s">
        <v>39</v>
      </c>
      <c r="B23" s="54"/>
      <c r="C23" s="12" t="s">
        <v>40</v>
      </c>
      <c r="D23" s="39">
        <v>62</v>
      </c>
      <c r="E23" s="10">
        <v>100</v>
      </c>
      <c r="F23" s="9">
        <v>35</v>
      </c>
      <c r="G23" s="26">
        <v>56.45</v>
      </c>
      <c r="H23" s="9">
        <v>27</v>
      </c>
      <c r="I23" s="40">
        <v>43.55</v>
      </c>
      <c r="J23" s="11">
        <v>89110000</v>
      </c>
      <c r="K23" s="10">
        <v>100</v>
      </c>
      <c r="L23" s="11">
        <v>55050000</v>
      </c>
      <c r="M23" s="26">
        <v>61.78</v>
      </c>
      <c r="N23" s="11">
        <v>34060000</v>
      </c>
      <c r="O23" s="31">
        <v>38.22</v>
      </c>
    </row>
    <row r="24" spans="1:15">
      <c r="A24" s="53" t="s">
        <v>41</v>
      </c>
      <c r="B24" s="54"/>
      <c r="C24" s="12" t="s">
        <v>42</v>
      </c>
      <c r="D24" s="39">
        <v>10</v>
      </c>
      <c r="E24" s="10">
        <v>100</v>
      </c>
      <c r="F24" s="9">
        <v>5</v>
      </c>
      <c r="G24" s="26">
        <v>50</v>
      </c>
      <c r="H24" s="9">
        <v>5</v>
      </c>
      <c r="I24" s="40">
        <v>50</v>
      </c>
      <c r="J24" s="11">
        <v>29700000</v>
      </c>
      <c r="K24" s="10">
        <v>100</v>
      </c>
      <c r="L24" s="11">
        <v>25100000</v>
      </c>
      <c r="M24" s="26">
        <v>84.51</v>
      </c>
      <c r="N24" s="11">
        <v>4600000</v>
      </c>
      <c r="O24" s="31">
        <v>15.49</v>
      </c>
    </row>
    <row r="25" spans="1:15">
      <c r="A25" s="53" t="s">
        <v>43</v>
      </c>
      <c r="B25" s="54"/>
      <c r="C25" s="12" t="s">
        <v>44</v>
      </c>
      <c r="D25" s="39">
        <v>17</v>
      </c>
      <c r="E25" s="10">
        <v>100</v>
      </c>
      <c r="F25" s="9">
        <v>11</v>
      </c>
      <c r="G25" s="26">
        <v>64.709999999999994</v>
      </c>
      <c r="H25" s="9">
        <v>6</v>
      </c>
      <c r="I25" s="40">
        <v>35.29</v>
      </c>
      <c r="J25" s="11">
        <v>29860000</v>
      </c>
      <c r="K25" s="10">
        <v>100</v>
      </c>
      <c r="L25" s="11">
        <v>19110000</v>
      </c>
      <c r="M25" s="26">
        <v>64</v>
      </c>
      <c r="N25" s="11">
        <v>10750000</v>
      </c>
      <c r="O25" s="31">
        <v>36</v>
      </c>
    </row>
    <row r="26" spans="1:15">
      <c r="A26" s="53" t="s">
        <v>45</v>
      </c>
      <c r="B26" s="54"/>
      <c r="C26" s="12" t="s">
        <v>46</v>
      </c>
      <c r="D26" s="39">
        <v>8</v>
      </c>
      <c r="E26" s="10">
        <v>100</v>
      </c>
      <c r="F26" s="9">
        <v>4</v>
      </c>
      <c r="G26" s="26">
        <v>50</v>
      </c>
      <c r="H26" s="9">
        <v>4</v>
      </c>
      <c r="I26" s="40">
        <v>50</v>
      </c>
      <c r="J26" s="11">
        <v>44230000</v>
      </c>
      <c r="K26" s="10">
        <v>100</v>
      </c>
      <c r="L26" s="11">
        <v>39550000</v>
      </c>
      <c r="M26" s="26">
        <v>89.42</v>
      </c>
      <c r="N26" s="11">
        <v>4680000</v>
      </c>
      <c r="O26" s="31">
        <v>10.58</v>
      </c>
    </row>
    <row r="27" spans="1:15">
      <c r="A27" s="53" t="s">
        <v>47</v>
      </c>
      <c r="B27" s="54"/>
      <c r="C27" s="12" t="s">
        <v>48</v>
      </c>
      <c r="D27" s="39">
        <v>28</v>
      </c>
      <c r="E27" s="10">
        <v>100</v>
      </c>
      <c r="F27" s="9">
        <v>13</v>
      </c>
      <c r="G27" s="26">
        <v>46.43</v>
      </c>
      <c r="H27" s="9">
        <v>15</v>
      </c>
      <c r="I27" s="40">
        <v>53.57</v>
      </c>
      <c r="J27" s="11">
        <v>53880000</v>
      </c>
      <c r="K27" s="10">
        <v>100</v>
      </c>
      <c r="L27" s="11">
        <v>19410000</v>
      </c>
      <c r="M27" s="26">
        <v>36.020000000000003</v>
      </c>
      <c r="N27" s="11">
        <v>34470000</v>
      </c>
      <c r="O27" s="31">
        <v>63.98</v>
      </c>
    </row>
    <row r="28" spans="1:15">
      <c r="A28" s="53" t="s">
        <v>49</v>
      </c>
      <c r="B28" s="54"/>
      <c r="C28" s="12" t="s">
        <v>50</v>
      </c>
      <c r="D28" s="39">
        <v>88</v>
      </c>
      <c r="E28" s="10">
        <v>100</v>
      </c>
      <c r="F28" s="9">
        <v>57</v>
      </c>
      <c r="G28" s="26">
        <v>64.77</v>
      </c>
      <c r="H28" s="9">
        <v>31</v>
      </c>
      <c r="I28" s="40">
        <v>35.229999999999997</v>
      </c>
      <c r="J28" s="11">
        <v>198941888</v>
      </c>
      <c r="K28" s="10">
        <v>100</v>
      </c>
      <c r="L28" s="11">
        <v>151625000</v>
      </c>
      <c r="M28" s="26">
        <v>76.22</v>
      </c>
      <c r="N28" s="11">
        <v>47316888</v>
      </c>
      <c r="O28" s="31">
        <v>23.78</v>
      </c>
    </row>
    <row r="29" spans="1:15">
      <c r="A29" s="53" t="s">
        <v>51</v>
      </c>
      <c r="B29" s="54"/>
      <c r="C29" s="12" t="s">
        <v>52</v>
      </c>
      <c r="D29" s="39">
        <v>35</v>
      </c>
      <c r="E29" s="10">
        <v>100</v>
      </c>
      <c r="F29" s="9">
        <v>22</v>
      </c>
      <c r="G29" s="26">
        <v>62.86</v>
      </c>
      <c r="H29" s="9">
        <v>13</v>
      </c>
      <c r="I29" s="40">
        <v>37.14</v>
      </c>
      <c r="J29" s="11">
        <v>107405000</v>
      </c>
      <c r="K29" s="10">
        <v>100</v>
      </c>
      <c r="L29" s="11">
        <v>66055000</v>
      </c>
      <c r="M29" s="26">
        <v>61.5</v>
      </c>
      <c r="N29" s="11">
        <v>41350000</v>
      </c>
      <c r="O29" s="31">
        <v>38.5</v>
      </c>
    </row>
    <row r="30" spans="1:15">
      <c r="A30" s="46" t="s">
        <v>53</v>
      </c>
      <c r="B30" s="47"/>
      <c r="C30" s="12" t="s">
        <v>54</v>
      </c>
      <c r="D30" s="39">
        <v>11</v>
      </c>
      <c r="E30" s="10">
        <v>100</v>
      </c>
      <c r="F30" s="9">
        <v>9</v>
      </c>
      <c r="G30" s="26">
        <v>81.819999999999993</v>
      </c>
      <c r="H30" s="9">
        <v>2</v>
      </c>
      <c r="I30" s="40">
        <v>18.18</v>
      </c>
      <c r="J30" s="11">
        <v>38000000</v>
      </c>
      <c r="K30" s="10">
        <v>100</v>
      </c>
      <c r="L30" s="11">
        <v>31000000</v>
      </c>
      <c r="M30" s="26">
        <v>81.58</v>
      </c>
      <c r="N30" s="11">
        <v>7000000</v>
      </c>
      <c r="O30" s="31">
        <v>18.420000000000002</v>
      </c>
    </row>
    <row r="31" spans="1:15">
      <c r="A31" s="67" t="s">
        <v>55</v>
      </c>
      <c r="B31" s="68"/>
      <c r="C31" s="13" t="s">
        <v>56</v>
      </c>
      <c r="D31" s="39">
        <v>8</v>
      </c>
      <c r="E31" s="10">
        <v>100</v>
      </c>
      <c r="F31" s="9">
        <v>6</v>
      </c>
      <c r="G31" s="26">
        <v>75</v>
      </c>
      <c r="H31" s="9">
        <v>2</v>
      </c>
      <c r="I31" s="40">
        <v>25</v>
      </c>
      <c r="J31" s="11">
        <v>31200000</v>
      </c>
      <c r="K31" s="10">
        <v>100</v>
      </c>
      <c r="L31" s="11">
        <v>24200000</v>
      </c>
      <c r="M31" s="26">
        <v>77.56</v>
      </c>
      <c r="N31" s="9">
        <v>7000000</v>
      </c>
      <c r="O31" s="31">
        <v>22.44</v>
      </c>
    </row>
    <row r="32" spans="1:15" ht="17.25" thickBot="1">
      <c r="A32" s="69" t="s">
        <v>57</v>
      </c>
      <c r="B32" s="70"/>
      <c r="C32" s="32" t="s">
        <v>58</v>
      </c>
      <c r="D32" s="41">
        <v>3</v>
      </c>
      <c r="E32" s="34">
        <v>100</v>
      </c>
      <c r="F32" s="33">
        <v>3</v>
      </c>
      <c r="G32" s="35">
        <v>100</v>
      </c>
      <c r="H32" s="33">
        <v>0</v>
      </c>
      <c r="I32" s="42">
        <v>0</v>
      </c>
      <c r="J32" s="37">
        <v>6800000</v>
      </c>
      <c r="K32" s="34">
        <v>100</v>
      </c>
      <c r="L32" s="37">
        <v>6800000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6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4022</v>
      </c>
      <c r="E8" s="10">
        <f>G8+I8</f>
        <v>100</v>
      </c>
      <c r="F8" s="9">
        <f>F9+F30</f>
        <v>2727</v>
      </c>
      <c r="G8" s="26">
        <f t="shared" ref="G8:G32" si="0">F8/D8*100</f>
        <v>67.802088513177523</v>
      </c>
      <c r="H8" s="9">
        <f t="shared" ref="H8" si="1">H9+H30</f>
        <v>1295</v>
      </c>
      <c r="I8" s="26">
        <f>H8/D8*100</f>
        <v>32.197911486822477</v>
      </c>
      <c r="J8" s="11">
        <f>L8+N8</f>
        <v>14333609103</v>
      </c>
      <c r="K8" s="10">
        <f>M8+O8</f>
        <v>100</v>
      </c>
      <c r="L8" s="11">
        <f>L9+L30</f>
        <v>10729308996</v>
      </c>
      <c r="M8" s="26">
        <f t="shared" ref="M8:M32" si="2">L8/J8*100</f>
        <v>74.854203982403661</v>
      </c>
      <c r="N8" s="11">
        <f>N9+N30</f>
        <v>3604300107</v>
      </c>
      <c r="O8" s="26">
        <f>N8/J8*100</f>
        <v>25.145796017596339</v>
      </c>
    </row>
    <row r="9" spans="1:15">
      <c r="A9" s="47" t="s">
        <v>11</v>
      </c>
      <c r="B9" s="47"/>
      <c r="C9" s="12" t="s">
        <v>12</v>
      </c>
      <c r="D9" s="9">
        <f>SUM(D10:D29)</f>
        <v>4005</v>
      </c>
      <c r="E9" s="10">
        <f t="shared" ref="E9:E32" si="3">G9+I9</f>
        <v>100</v>
      </c>
      <c r="F9" s="9">
        <f t="shared" ref="F9" si="4">SUM(F10:F29)</f>
        <v>2714</v>
      </c>
      <c r="G9" s="26">
        <f t="shared" si="0"/>
        <v>67.765293383270915</v>
      </c>
      <c r="H9" s="9">
        <f>SUM(H10:H29)</f>
        <v>1291</v>
      </c>
      <c r="I9" s="26">
        <f t="shared" ref="I9:I32" si="5">H9/D9*100</f>
        <v>32.234706616729085</v>
      </c>
      <c r="J9" s="11">
        <f t="shared" ref="J9:K32" si="6">L9+N9</f>
        <v>14253326103</v>
      </c>
      <c r="K9" s="10">
        <f t="shared" si="6"/>
        <v>100</v>
      </c>
      <c r="L9" s="11">
        <f>SUM(L10:L29)</f>
        <v>10659875996</v>
      </c>
      <c r="M9" s="26">
        <f t="shared" si="2"/>
        <v>74.788690856910506</v>
      </c>
      <c r="N9" s="11">
        <f>SUM(N10:N29)</f>
        <v>3593450107</v>
      </c>
      <c r="O9" s="26">
        <f t="shared" ref="O9:O32" si="7">N9/J9*100</f>
        <v>25.211309143089487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662</v>
      </c>
      <c r="E10" s="10">
        <f t="shared" si="3"/>
        <v>100</v>
      </c>
      <c r="F10" s="9">
        <v>451</v>
      </c>
      <c r="G10" s="26">
        <f t="shared" si="0"/>
        <v>68.126888217522662</v>
      </c>
      <c r="H10" s="9">
        <v>211</v>
      </c>
      <c r="I10" s="26">
        <f t="shared" si="5"/>
        <v>31.873111782477341</v>
      </c>
      <c r="J10" s="11">
        <f t="shared" si="6"/>
        <v>1710534282</v>
      </c>
      <c r="K10" s="10">
        <f t="shared" si="6"/>
        <v>100</v>
      </c>
      <c r="L10" s="11">
        <v>1276073394</v>
      </c>
      <c r="M10" s="26">
        <f t="shared" si="2"/>
        <v>74.60086637421746</v>
      </c>
      <c r="N10" s="11">
        <v>434460888</v>
      </c>
      <c r="O10" s="26">
        <f t="shared" si="7"/>
        <v>25.399133625782543</v>
      </c>
    </row>
    <row r="11" spans="1:15">
      <c r="A11" s="54" t="s">
        <v>15</v>
      </c>
      <c r="B11" s="54"/>
      <c r="C11" s="12" t="s">
        <v>16</v>
      </c>
      <c r="D11" s="9">
        <f t="shared" si="8"/>
        <v>1142</v>
      </c>
      <c r="E11" s="10">
        <f t="shared" si="3"/>
        <v>100</v>
      </c>
      <c r="F11" s="9">
        <v>784</v>
      </c>
      <c r="G11" s="26">
        <f t="shared" si="0"/>
        <v>68.651488616462345</v>
      </c>
      <c r="H11" s="9">
        <v>358</v>
      </c>
      <c r="I11" s="26">
        <f t="shared" si="5"/>
        <v>31.348511383537652</v>
      </c>
      <c r="J11" s="11">
        <f t="shared" si="6"/>
        <v>3673432708</v>
      </c>
      <c r="K11" s="10">
        <f t="shared" si="6"/>
        <v>99.999999999999986</v>
      </c>
      <c r="L11" s="11">
        <v>2548019966</v>
      </c>
      <c r="M11" s="26">
        <f t="shared" si="2"/>
        <v>69.36345833832543</v>
      </c>
      <c r="N11" s="11">
        <v>1125412742</v>
      </c>
      <c r="O11" s="26">
        <f t="shared" si="7"/>
        <v>30.63654166167456</v>
      </c>
    </row>
    <row r="12" spans="1:15">
      <c r="A12" s="54" t="s">
        <v>17</v>
      </c>
      <c r="B12" s="54"/>
      <c r="C12" s="12" t="s">
        <v>18</v>
      </c>
      <c r="D12" s="9">
        <f t="shared" si="8"/>
        <v>358</v>
      </c>
      <c r="E12" s="10">
        <f t="shared" si="3"/>
        <v>100</v>
      </c>
      <c r="F12" s="9">
        <v>237</v>
      </c>
      <c r="G12" s="26">
        <f t="shared" si="0"/>
        <v>66.201117318435749</v>
      </c>
      <c r="H12" s="9">
        <v>121</v>
      </c>
      <c r="I12" s="26">
        <f t="shared" si="5"/>
        <v>33.798882681564244</v>
      </c>
      <c r="J12" s="11">
        <f t="shared" si="6"/>
        <v>1316181558</v>
      </c>
      <c r="K12" s="10">
        <f t="shared" si="6"/>
        <v>100</v>
      </c>
      <c r="L12" s="11">
        <v>1042466000</v>
      </c>
      <c r="M12" s="26">
        <f t="shared" si="2"/>
        <v>79.203814524196517</v>
      </c>
      <c r="N12" s="11">
        <v>273715558</v>
      </c>
      <c r="O12" s="26">
        <f t="shared" si="7"/>
        <v>20.796185475803483</v>
      </c>
    </row>
    <row r="13" spans="1:15">
      <c r="A13" s="54" t="s">
        <v>19</v>
      </c>
      <c r="B13" s="54"/>
      <c r="C13" s="12" t="s">
        <v>20</v>
      </c>
      <c r="D13" s="9">
        <f t="shared" si="8"/>
        <v>624</v>
      </c>
      <c r="E13" s="10">
        <f t="shared" si="3"/>
        <v>100</v>
      </c>
      <c r="F13" s="9">
        <v>427</v>
      </c>
      <c r="G13" s="26">
        <f t="shared" si="0"/>
        <v>68.429487179487182</v>
      </c>
      <c r="H13" s="9">
        <v>197</v>
      </c>
      <c r="I13" s="26">
        <f t="shared" si="5"/>
        <v>31.570512820512818</v>
      </c>
      <c r="J13" s="11">
        <f t="shared" si="6"/>
        <v>1575586682</v>
      </c>
      <c r="K13" s="10">
        <f t="shared" si="6"/>
        <v>100</v>
      </c>
      <c r="L13" s="11">
        <v>1032137952</v>
      </c>
      <c r="M13" s="26">
        <f t="shared" si="2"/>
        <v>65.508166817571507</v>
      </c>
      <c r="N13" s="11">
        <v>543448730</v>
      </c>
      <c r="O13" s="26">
        <f t="shared" si="7"/>
        <v>34.491833182428486</v>
      </c>
    </row>
    <row r="14" spans="1:15">
      <c r="A14" s="54" t="s">
        <v>21</v>
      </c>
      <c r="B14" s="54"/>
      <c r="C14" s="12" t="s">
        <v>22</v>
      </c>
      <c r="D14" s="9">
        <f t="shared" si="8"/>
        <v>224</v>
      </c>
      <c r="E14" s="10">
        <f t="shared" si="3"/>
        <v>100</v>
      </c>
      <c r="F14" s="9">
        <v>154</v>
      </c>
      <c r="G14" s="26">
        <f t="shared" si="0"/>
        <v>68.75</v>
      </c>
      <c r="H14" s="9">
        <v>70</v>
      </c>
      <c r="I14" s="26">
        <f t="shared" si="5"/>
        <v>31.25</v>
      </c>
      <c r="J14" s="11">
        <f t="shared" si="6"/>
        <v>614862000</v>
      </c>
      <c r="K14" s="10">
        <f t="shared" si="6"/>
        <v>100</v>
      </c>
      <c r="L14" s="11">
        <v>369311000</v>
      </c>
      <c r="M14" s="26">
        <f t="shared" si="2"/>
        <v>60.064046891822876</v>
      </c>
      <c r="N14" s="11">
        <v>245551000</v>
      </c>
      <c r="O14" s="26">
        <f t="shared" si="7"/>
        <v>39.935953108177117</v>
      </c>
    </row>
    <row r="15" spans="1:15">
      <c r="A15" s="47" t="s">
        <v>23</v>
      </c>
      <c r="B15" s="47"/>
      <c r="C15" s="12" t="s">
        <v>24</v>
      </c>
      <c r="D15" s="9">
        <f t="shared" si="8"/>
        <v>388</v>
      </c>
      <c r="E15" s="10">
        <f t="shared" si="3"/>
        <v>100</v>
      </c>
      <c r="F15" s="9">
        <v>250</v>
      </c>
      <c r="G15" s="26">
        <f t="shared" si="0"/>
        <v>64.432989690721655</v>
      </c>
      <c r="H15" s="9">
        <v>138</v>
      </c>
      <c r="I15" s="26">
        <f t="shared" si="5"/>
        <v>35.567010309278352</v>
      </c>
      <c r="J15" s="11">
        <f t="shared" si="6"/>
        <v>889284878</v>
      </c>
      <c r="K15" s="10">
        <f t="shared" si="6"/>
        <v>100</v>
      </c>
      <c r="L15" s="11">
        <v>679036989</v>
      </c>
      <c r="M15" s="26">
        <f t="shared" si="2"/>
        <v>76.357644867092858</v>
      </c>
      <c r="N15" s="11">
        <v>210247889</v>
      </c>
      <c r="O15" s="26">
        <f t="shared" si="7"/>
        <v>23.642355132907138</v>
      </c>
    </row>
    <row r="16" spans="1:15">
      <c r="A16" s="54" t="s">
        <v>25</v>
      </c>
      <c r="B16" s="54"/>
      <c r="C16" s="12" t="s">
        <v>26</v>
      </c>
      <c r="D16" s="9">
        <f t="shared" si="8"/>
        <v>32</v>
      </c>
      <c r="E16" s="10">
        <f t="shared" si="3"/>
        <v>100</v>
      </c>
      <c r="F16" s="9">
        <v>20</v>
      </c>
      <c r="G16" s="26">
        <f t="shared" si="0"/>
        <v>62.5</v>
      </c>
      <c r="H16" s="9">
        <v>12</v>
      </c>
      <c r="I16" s="26">
        <f t="shared" si="5"/>
        <v>37.5</v>
      </c>
      <c r="J16" s="11">
        <f t="shared" si="6"/>
        <v>57616666</v>
      </c>
      <c r="K16" s="10">
        <f t="shared" si="6"/>
        <v>100</v>
      </c>
      <c r="L16" s="11">
        <v>41816666</v>
      </c>
      <c r="M16" s="26">
        <f t="shared" si="2"/>
        <v>72.577378913247088</v>
      </c>
      <c r="N16" s="11">
        <v>15800000</v>
      </c>
      <c r="O16" s="26">
        <f t="shared" si="7"/>
        <v>27.422621086752919</v>
      </c>
    </row>
    <row r="17" spans="1:15">
      <c r="A17" s="54" t="s">
        <v>27</v>
      </c>
      <c r="B17" s="54"/>
      <c r="C17" s="12" t="s">
        <v>28</v>
      </c>
      <c r="D17" s="9">
        <f t="shared" si="8"/>
        <v>97</v>
      </c>
      <c r="E17" s="10">
        <f t="shared" si="3"/>
        <v>99.999999999999986</v>
      </c>
      <c r="F17" s="9">
        <v>65</v>
      </c>
      <c r="G17" s="26">
        <f t="shared" si="0"/>
        <v>67.010309278350505</v>
      </c>
      <c r="H17" s="9">
        <v>32</v>
      </c>
      <c r="I17" s="26">
        <f t="shared" si="5"/>
        <v>32.989690721649481</v>
      </c>
      <c r="J17" s="11">
        <f t="shared" si="6"/>
        <v>543656388</v>
      </c>
      <c r="K17" s="10">
        <f t="shared" si="6"/>
        <v>100</v>
      </c>
      <c r="L17" s="11">
        <v>227548888</v>
      </c>
      <c r="M17" s="26">
        <f t="shared" si="2"/>
        <v>41.855277160837851</v>
      </c>
      <c r="N17" s="11">
        <v>316107500</v>
      </c>
      <c r="O17" s="26">
        <f t="shared" si="7"/>
        <v>58.144722839162156</v>
      </c>
    </row>
    <row r="18" spans="1:15">
      <c r="A18" s="54" t="s">
        <v>29</v>
      </c>
      <c r="B18" s="54"/>
      <c r="C18" s="12" t="s">
        <v>30</v>
      </c>
      <c r="D18" s="9">
        <f t="shared" si="8"/>
        <v>34</v>
      </c>
      <c r="E18" s="10">
        <f t="shared" si="3"/>
        <v>100</v>
      </c>
      <c r="F18" s="9">
        <v>25</v>
      </c>
      <c r="G18" s="26">
        <f t="shared" si="0"/>
        <v>73.529411764705884</v>
      </c>
      <c r="H18" s="9">
        <v>9</v>
      </c>
      <c r="I18" s="26">
        <f t="shared" si="5"/>
        <v>26.47058823529412</v>
      </c>
      <c r="J18" s="11">
        <f t="shared" si="6"/>
        <v>89631000</v>
      </c>
      <c r="K18" s="10">
        <f t="shared" si="6"/>
        <v>100</v>
      </c>
      <c r="L18" s="11">
        <v>77101000</v>
      </c>
      <c r="M18" s="26">
        <f t="shared" si="2"/>
        <v>86.020461670627341</v>
      </c>
      <c r="N18" s="11">
        <v>12530000</v>
      </c>
      <c r="O18" s="26">
        <f t="shared" si="7"/>
        <v>13.979538329372652</v>
      </c>
    </row>
    <row r="19" spans="1:15">
      <c r="A19" s="54" t="s">
        <v>31</v>
      </c>
      <c r="B19" s="54"/>
      <c r="C19" s="12" t="s">
        <v>32</v>
      </c>
      <c r="D19" s="9">
        <f t="shared" si="8"/>
        <v>130</v>
      </c>
      <c r="E19" s="10">
        <f t="shared" si="3"/>
        <v>100</v>
      </c>
      <c r="F19" s="9">
        <v>82</v>
      </c>
      <c r="G19" s="26">
        <f t="shared" si="0"/>
        <v>63.076923076923073</v>
      </c>
      <c r="H19" s="9">
        <v>48</v>
      </c>
      <c r="I19" s="26">
        <f t="shared" si="5"/>
        <v>36.923076923076927</v>
      </c>
      <c r="J19" s="11">
        <f t="shared" si="6"/>
        <v>453306666</v>
      </c>
      <c r="K19" s="10">
        <f t="shared" si="6"/>
        <v>100</v>
      </c>
      <c r="L19" s="11">
        <v>315236666</v>
      </c>
      <c r="M19" s="26">
        <f t="shared" si="2"/>
        <v>69.541590637010401</v>
      </c>
      <c r="N19" s="11">
        <v>138070000</v>
      </c>
      <c r="O19" s="26">
        <f t="shared" si="7"/>
        <v>30.458409362989602</v>
      </c>
    </row>
    <row r="20" spans="1:15">
      <c r="A20" s="54" t="s">
        <v>33</v>
      </c>
      <c r="B20" s="54"/>
      <c r="C20" s="12" t="s">
        <v>34</v>
      </c>
      <c r="D20" s="9">
        <f t="shared" si="8"/>
        <v>37</v>
      </c>
      <c r="E20" s="10">
        <f t="shared" si="3"/>
        <v>100</v>
      </c>
      <c r="F20" s="9">
        <v>26</v>
      </c>
      <c r="G20" s="26">
        <f t="shared" si="0"/>
        <v>70.270270270270274</v>
      </c>
      <c r="H20" s="9">
        <v>11</v>
      </c>
      <c r="I20" s="26">
        <f t="shared" si="5"/>
        <v>29.72972972972973</v>
      </c>
      <c r="J20" s="11">
        <f t="shared" si="6"/>
        <v>80095000</v>
      </c>
      <c r="K20" s="10">
        <f t="shared" si="6"/>
        <v>99.999999999999986</v>
      </c>
      <c r="L20" s="11">
        <v>72615000</v>
      </c>
      <c r="M20" s="26">
        <f t="shared" si="2"/>
        <v>90.661089955677625</v>
      </c>
      <c r="N20" s="11">
        <v>7480000</v>
      </c>
      <c r="O20" s="26">
        <f t="shared" si="7"/>
        <v>9.3389100443223665</v>
      </c>
    </row>
    <row r="21" spans="1:15">
      <c r="A21" s="54" t="s">
        <v>35</v>
      </c>
      <c r="B21" s="54"/>
      <c r="C21" s="12" t="s">
        <v>36</v>
      </c>
      <c r="D21" s="9">
        <f t="shared" si="8"/>
        <v>51</v>
      </c>
      <c r="E21" s="10">
        <f t="shared" si="3"/>
        <v>100</v>
      </c>
      <c r="F21" s="9">
        <v>40</v>
      </c>
      <c r="G21" s="26">
        <f t="shared" si="0"/>
        <v>78.431372549019613</v>
      </c>
      <c r="H21" s="9">
        <v>11</v>
      </c>
      <c r="I21" s="26">
        <f t="shared" si="5"/>
        <v>21.568627450980394</v>
      </c>
      <c r="J21" s="11">
        <f t="shared" si="6"/>
        <v>140050000</v>
      </c>
      <c r="K21" s="10">
        <f t="shared" si="6"/>
        <v>100</v>
      </c>
      <c r="L21" s="11">
        <v>122500000</v>
      </c>
      <c r="M21" s="26">
        <f t="shared" si="2"/>
        <v>87.468761156729741</v>
      </c>
      <c r="N21" s="11">
        <v>17550000</v>
      </c>
      <c r="O21" s="26">
        <f t="shared" si="7"/>
        <v>12.531238843270259</v>
      </c>
    </row>
    <row r="22" spans="1:15">
      <c r="A22" s="54" t="s">
        <v>37</v>
      </c>
      <c r="B22" s="54"/>
      <c r="C22" s="12" t="s">
        <v>38</v>
      </c>
      <c r="D22" s="9">
        <f t="shared" si="8"/>
        <v>27</v>
      </c>
      <c r="E22" s="10">
        <f t="shared" si="3"/>
        <v>100</v>
      </c>
      <c r="F22" s="9">
        <v>20</v>
      </c>
      <c r="G22" s="26">
        <f t="shared" si="0"/>
        <v>74.074074074074076</v>
      </c>
      <c r="H22" s="9">
        <v>7</v>
      </c>
      <c r="I22" s="26">
        <f t="shared" si="5"/>
        <v>25.925925925925924</v>
      </c>
      <c r="J22" s="11">
        <f t="shared" si="6"/>
        <v>170568588</v>
      </c>
      <c r="K22" s="10">
        <f t="shared" si="6"/>
        <v>100.00000000000001</v>
      </c>
      <c r="L22" s="11">
        <v>145688588</v>
      </c>
      <c r="M22" s="26">
        <f t="shared" si="2"/>
        <v>85.413492430388189</v>
      </c>
      <c r="N22" s="11">
        <v>24880000</v>
      </c>
      <c r="O22" s="26">
        <f t="shared" si="7"/>
        <v>14.58650756961182</v>
      </c>
    </row>
    <row r="23" spans="1:15">
      <c r="A23" s="54" t="s">
        <v>39</v>
      </c>
      <c r="B23" s="54"/>
      <c r="C23" s="12" t="s">
        <v>40</v>
      </c>
      <c r="D23" s="9">
        <f t="shared" si="8"/>
        <v>55</v>
      </c>
      <c r="E23" s="10">
        <f t="shared" si="3"/>
        <v>100</v>
      </c>
      <c r="F23" s="9">
        <v>34</v>
      </c>
      <c r="G23" s="26">
        <f t="shared" si="0"/>
        <v>61.818181818181813</v>
      </c>
      <c r="H23" s="9">
        <v>21</v>
      </c>
      <c r="I23" s="26">
        <f t="shared" si="5"/>
        <v>38.181818181818187</v>
      </c>
      <c r="J23" s="11">
        <f t="shared" si="6"/>
        <v>94175000</v>
      </c>
      <c r="K23" s="10">
        <f t="shared" si="6"/>
        <v>100</v>
      </c>
      <c r="L23" s="11">
        <v>67115000</v>
      </c>
      <c r="M23" s="26">
        <f t="shared" si="2"/>
        <v>71.266259623042203</v>
      </c>
      <c r="N23" s="11">
        <v>27060000</v>
      </c>
      <c r="O23" s="26">
        <f t="shared" si="7"/>
        <v>28.73374037695779</v>
      </c>
    </row>
    <row r="24" spans="1:15">
      <c r="A24" s="54" t="s">
        <v>41</v>
      </c>
      <c r="B24" s="54"/>
      <c r="C24" s="12" t="s">
        <v>42</v>
      </c>
      <c r="D24" s="9">
        <f t="shared" si="8"/>
        <v>8</v>
      </c>
      <c r="E24" s="10">
        <f t="shared" si="3"/>
        <v>100</v>
      </c>
      <c r="F24" s="9">
        <v>3</v>
      </c>
      <c r="G24" s="26">
        <f t="shared" si="0"/>
        <v>37.5</v>
      </c>
      <c r="H24" s="9">
        <v>5</v>
      </c>
      <c r="I24" s="26">
        <f t="shared" si="5"/>
        <v>62.5</v>
      </c>
      <c r="J24" s="11">
        <f t="shared" si="6"/>
        <v>8715800</v>
      </c>
      <c r="K24" s="10">
        <f t="shared" si="6"/>
        <v>100</v>
      </c>
      <c r="L24" s="11">
        <v>1550000</v>
      </c>
      <c r="M24" s="26">
        <f t="shared" si="2"/>
        <v>17.783794947107552</v>
      </c>
      <c r="N24" s="11">
        <v>7165800</v>
      </c>
      <c r="O24" s="26">
        <f t="shared" si="7"/>
        <v>82.216205052892448</v>
      </c>
    </row>
    <row r="25" spans="1:15">
      <c r="A25" s="54" t="s">
        <v>43</v>
      </c>
      <c r="B25" s="54"/>
      <c r="C25" s="12" t="s">
        <v>44</v>
      </c>
      <c r="D25" s="9">
        <f t="shared" si="8"/>
        <v>13</v>
      </c>
      <c r="E25" s="10">
        <f t="shared" si="3"/>
        <v>100</v>
      </c>
      <c r="F25" s="9">
        <v>9</v>
      </c>
      <c r="G25" s="26">
        <f t="shared" si="0"/>
        <v>69.230769230769226</v>
      </c>
      <c r="H25" s="9">
        <v>4</v>
      </c>
      <c r="I25" s="26">
        <f t="shared" si="5"/>
        <v>30.76923076923077</v>
      </c>
      <c r="J25" s="11">
        <f t="shared" si="6"/>
        <v>23400000</v>
      </c>
      <c r="K25" s="10">
        <f t="shared" si="6"/>
        <v>99.999999999999986</v>
      </c>
      <c r="L25" s="11">
        <v>15600000</v>
      </c>
      <c r="M25" s="26">
        <f t="shared" si="2"/>
        <v>66.666666666666657</v>
      </c>
      <c r="N25" s="11">
        <v>7800000</v>
      </c>
      <c r="O25" s="26">
        <f t="shared" si="7"/>
        <v>33.333333333333329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1</v>
      </c>
      <c r="G26" s="26">
        <f t="shared" si="0"/>
        <v>33.333333333333329</v>
      </c>
      <c r="H26" s="9">
        <v>2</v>
      </c>
      <c r="I26" s="26">
        <f t="shared" si="5"/>
        <v>66.666666666666657</v>
      </c>
      <c r="J26" s="11">
        <f t="shared" si="6"/>
        <v>6200000</v>
      </c>
      <c r="K26" s="10">
        <f t="shared" si="6"/>
        <v>100</v>
      </c>
      <c r="L26" s="11">
        <v>100000</v>
      </c>
      <c r="M26" s="26">
        <f t="shared" si="2"/>
        <v>1.6129032258064515</v>
      </c>
      <c r="N26" s="11">
        <v>6100000</v>
      </c>
      <c r="O26" s="26">
        <f t="shared" si="7"/>
        <v>98.387096774193552</v>
      </c>
    </row>
    <row r="27" spans="1:15">
      <c r="A27" s="54" t="s">
        <v>47</v>
      </c>
      <c r="B27" s="54"/>
      <c r="C27" s="12" t="s">
        <v>48</v>
      </c>
      <c r="D27" s="9">
        <f t="shared" si="8"/>
        <v>24</v>
      </c>
      <c r="E27" s="10">
        <f t="shared" si="3"/>
        <v>100.00000000000001</v>
      </c>
      <c r="F27" s="9">
        <v>17</v>
      </c>
      <c r="G27" s="26">
        <f t="shared" si="0"/>
        <v>70.833333333333343</v>
      </c>
      <c r="H27" s="9">
        <v>7</v>
      </c>
      <c r="I27" s="26">
        <f t="shared" si="5"/>
        <v>29.166666666666668</v>
      </c>
      <c r="J27" s="11">
        <f t="shared" si="6"/>
        <v>36325000</v>
      </c>
      <c r="K27" s="10">
        <f t="shared" si="6"/>
        <v>100</v>
      </c>
      <c r="L27" s="11">
        <v>25525000</v>
      </c>
      <c r="M27" s="26">
        <f t="shared" si="2"/>
        <v>70.268410185822432</v>
      </c>
      <c r="N27" s="11">
        <v>10800000</v>
      </c>
      <c r="O27" s="26">
        <f t="shared" si="7"/>
        <v>29.731589814177561</v>
      </c>
    </row>
    <row r="28" spans="1:15">
      <c r="A28" s="54" t="s">
        <v>49</v>
      </c>
      <c r="B28" s="54"/>
      <c r="C28" s="12" t="s">
        <v>50</v>
      </c>
      <c r="D28" s="9">
        <f t="shared" si="8"/>
        <v>73</v>
      </c>
      <c r="E28" s="10">
        <f t="shared" si="3"/>
        <v>100</v>
      </c>
      <c r="F28" s="9">
        <v>54</v>
      </c>
      <c r="G28" s="26">
        <f t="shared" si="0"/>
        <v>73.972602739726028</v>
      </c>
      <c r="H28" s="9">
        <v>19</v>
      </c>
      <c r="I28" s="26">
        <f t="shared" si="5"/>
        <v>26.027397260273972</v>
      </c>
      <c r="J28" s="11">
        <f t="shared" si="6"/>
        <v>2686783887</v>
      </c>
      <c r="K28" s="10">
        <f t="shared" si="6"/>
        <v>100</v>
      </c>
      <c r="L28" s="11">
        <v>2570553887</v>
      </c>
      <c r="M28" s="26">
        <f t="shared" si="2"/>
        <v>95.6740100846079</v>
      </c>
      <c r="N28" s="11">
        <v>116230000</v>
      </c>
      <c r="O28" s="26">
        <f t="shared" si="7"/>
        <v>4.3259899153921051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15</v>
      </c>
      <c r="G29" s="26">
        <f t="shared" si="0"/>
        <v>65.217391304347828</v>
      </c>
      <c r="H29" s="9">
        <v>8</v>
      </c>
      <c r="I29" s="26">
        <f t="shared" si="5"/>
        <v>34.782608695652172</v>
      </c>
      <c r="J29" s="11">
        <f t="shared" si="6"/>
        <v>82920000</v>
      </c>
      <c r="K29" s="10">
        <f t="shared" si="6"/>
        <v>100</v>
      </c>
      <c r="L29" s="11">
        <v>29880000</v>
      </c>
      <c r="M29" s="26">
        <f t="shared" si="2"/>
        <v>36.034732272069462</v>
      </c>
      <c r="N29" s="11">
        <v>53040000</v>
      </c>
      <c r="O29" s="26">
        <f t="shared" si="7"/>
        <v>63.965267727930531</v>
      </c>
    </row>
    <row r="30" spans="1:15">
      <c r="A30" s="47" t="s">
        <v>53</v>
      </c>
      <c r="B30" s="47"/>
      <c r="C30" s="12" t="s">
        <v>54</v>
      </c>
      <c r="D30" s="9">
        <f t="shared" si="8"/>
        <v>17</v>
      </c>
      <c r="E30" s="10">
        <f t="shared" si="3"/>
        <v>100</v>
      </c>
      <c r="F30" s="9">
        <f>F31+F32</f>
        <v>13</v>
      </c>
      <c r="G30" s="26">
        <f t="shared" si="0"/>
        <v>76.470588235294116</v>
      </c>
      <c r="H30" s="9">
        <f>H31+H32</f>
        <v>4</v>
      </c>
      <c r="I30" s="26">
        <f t="shared" si="5"/>
        <v>23.52941176470588</v>
      </c>
      <c r="J30" s="11">
        <f t="shared" si="6"/>
        <v>80283000</v>
      </c>
      <c r="K30" s="10">
        <f t="shared" si="6"/>
        <v>100</v>
      </c>
      <c r="L30" s="11">
        <f>L31+L32</f>
        <v>69433000</v>
      </c>
      <c r="M30" s="26">
        <f t="shared" si="2"/>
        <v>86.485308222164093</v>
      </c>
      <c r="N30" s="11">
        <f>N31+N32</f>
        <v>10850000</v>
      </c>
      <c r="O30" s="26">
        <f t="shared" si="7"/>
        <v>13.514691777835905</v>
      </c>
    </row>
    <row r="31" spans="1:15">
      <c r="A31" s="68" t="s">
        <v>55</v>
      </c>
      <c r="B31" s="68"/>
      <c r="C31" s="13" t="s">
        <v>56</v>
      </c>
      <c r="D31" s="9">
        <f t="shared" si="8"/>
        <v>16</v>
      </c>
      <c r="E31" s="10">
        <f t="shared" si="3"/>
        <v>100</v>
      </c>
      <c r="F31" s="9">
        <v>12</v>
      </c>
      <c r="G31" s="26">
        <f t="shared" si="0"/>
        <v>75</v>
      </c>
      <c r="H31" s="9">
        <v>4</v>
      </c>
      <c r="I31" s="26">
        <f t="shared" si="5"/>
        <v>25</v>
      </c>
      <c r="J31" s="11">
        <f t="shared" si="6"/>
        <v>79983000</v>
      </c>
      <c r="K31" s="10">
        <f t="shared" si="6"/>
        <v>100.00000000000001</v>
      </c>
      <c r="L31" s="11">
        <v>69133000</v>
      </c>
      <c r="M31" s="26">
        <f t="shared" si="2"/>
        <v>86.434617356188198</v>
      </c>
      <c r="N31" s="9">
        <v>10850000</v>
      </c>
      <c r="O31" s="26">
        <f t="shared" si="7"/>
        <v>13.565382643811811</v>
      </c>
    </row>
    <row r="32" spans="1:15">
      <c r="A32" s="75" t="s">
        <v>57</v>
      </c>
      <c r="B32" s="75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300000</v>
      </c>
      <c r="K32" s="10">
        <f t="shared" si="6"/>
        <v>100</v>
      </c>
      <c r="L32" s="11">
        <v>300000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3303</v>
      </c>
      <c r="E8" s="10">
        <f>G8+I8</f>
        <v>100.00000000000001</v>
      </c>
      <c r="F8" s="9">
        <f>F9+F30</f>
        <v>2193</v>
      </c>
      <c r="G8" s="26">
        <f t="shared" ref="G8:G32" si="0">F8/D8*100</f>
        <v>66.394187102633978</v>
      </c>
      <c r="H8" s="9">
        <f t="shared" ref="H8" si="1">H9+H30</f>
        <v>1110</v>
      </c>
      <c r="I8" s="26">
        <f>H8/D8*100</f>
        <v>33.605812897366036</v>
      </c>
      <c r="J8" s="11">
        <f>L8+N8</f>
        <v>11968366761</v>
      </c>
      <c r="K8" s="10">
        <f>M8+O8</f>
        <v>100</v>
      </c>
      <c r="L8" s="11">
        <f>L9+L30</f>
        <v>8642896175</v>
      </c>
      <c r="M8" s="26">
        <f t="shared" ref="M8:M32" si="2">L8/J8*100</f>
        <v>72.214499668941087</v>
      </c>
      <c r="N8" s="11">
        <f>N9+N30</f>
        <v>3325470586</v>
      </c>
      <c r="O8" s="26">
        <f>N8/J8*100</f>
        <v>27.785500331058916</v>
      </c>
    </row>
    <row r="9" spans="1:15">
      <c r="A9" s="47" t="s">
        <v>11</v>
      </c>
      <c r="B9" s="47"/>
      <c r="C9" s="12" t="s">
        <v>12</v>
      </c>
      <c r="D9" s="9">
        <f>SUM(D10:D29)</f>
        <v>3293</v>
      </c>
      <c r="E9" s="10">
        <f t="shared" ref="E9:E32" si="3">G9+I9</f>
        <v>100</v>
      </c>
      <c r="F9" s="9">
        <f t="shared" ref="F9" si="4">SUM(F10:F29)</f>
        <v>2184</v>
      </c>
      <c r="G9" s="26">
        <f t="shared" si="0"/>
        <v>66.322502277558456</v>
      </c>
      <c r="H9" s="9">
        <f>SUM(H10:H29)</f>
        <v>1109</v>
      </c>
      <c r="I9" s="26">
        <f t="shared" ref="I9:I32" si="5">H9/D9*100</f>
        <v>33.677497722441544</v>
      </c>
      <c r="J9" s="11">
        <f t="shared" ref="J9:K32" si="6">L9+N9</f>
        <v>11924966761</v>
      </c>
      <c r="K9" s="10">
        <f t="shared" si="6"/>
        <v>99.999999999999986</v>
      </c>
      <c r="L9" s="11">
        <f>SUM(L10:L29)</f>
        <v>8603096175</v>
      </c>
      <c r="M9" s="26">
        <f t="shared" si="2"/>
        <v>72.143565239410052</v>
      </c>
      <c r="N9" s="11">
        <f>SUM(N10:N29)</f>
        <v>3321870586</v>
      </c>
      <c r="O9" s="26">
        <f t="shared" ref="O9:O32" si="7">N9/J9*100</f>
        <v>27.856434760589938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569</v>
      </c>
      <c r="E10" s="10">
        <f t="shared" si="3"/>
        <v>100</v>
      </c>
      <c r="F10" s="9">
        <v>376</v>
      </c>
      <c r="G10" s="26">
        <f t="shared" si="0"/>
        <v>66.080843585237261</v>
      </c>
      <c r="H10" s="9">
        <v>193</v>
      </c>
      <c r="I10" s="26">
        <f t="shared" si="5"/>
        <v>33.919156414762739</v>
      </c>
      <c r="J10" s="11">
        <f t="shared" si="6"/>
        <v>2690955520</v>
      </c>
      <c r="K10" s="10">
        <f t="shared" si="6"/>
        <v>100</v>
      </c>
      <c r="L10" s="11">
        <v>2090966720</v>
      </c>
      <c r="M10" s="26">
        <f t="shared" si="2"/>
        <v>77.703503623872606</v>
      </c>
      <c r="N10" s="11">
        <v>599988800</v>
      </c>
      <c r="O10" s="26">
        <f t="shared" si="7"/>
        <v>22.296496376127394</v>
      </c>
    </row>
    <row r="11" spans="1:15">
      <c r="A11" s="54" t="s">
        <v>15</v>
      </c>
      <c r="B11" s="54"/>
      <c r="C11" s="12" t="s">
        <v>16</v>
      </c>
      <c r="D11" s="9">
        <f t="shared" si="8"/>
        <v>913</v>
      </c>
      <c r="E11" s="10">
        <f t="shared" si="3"/>
        <v>100</v>
      </c>
      <c r="F11" s="9">
        <v>631</v>
      </c>
      <c r="G11" s="26">
        <f t="shared" si="0"/>
        <v>69.112814895947423</v>
      </c>
      <c r="H11" s="9">
        <v>282</v>
      </c>
      <c r="I11" s="26">
        <f t="shared" si="5"/>
        <v>30.887185104052573</v>
      </c>
      <c r="J11" s="11">
        <f t="shared" si="6"/>
        <v>3908763807</v>
      </c>
      <c r="K11" s="10">
        <f t="shared" si="6"/>
        <v>100</v>
      </c>
      <c r="L11" s="11">
        <v>2788312807</v>
      </c>
      <c r="M11" s="26">
        <f t="shared" si="2"/>
        <v>71.334901382543421</v>
      </c>
      <c r="N11" s="11">
        <v>1120451000</v>
      </c>
      <c r="O11" s="26">
        <f t="shared" si="7"/>
        <v>28.665098617456575</v>
      </c>
    </row>
    <row r="12" spans="1:15">
      <c r="A12" s="54" t="s">
        <v>17</v>
      </c>
      <c r="B12" s="54"/>
      <c r="C12" s="12" t="s">
        <v>18</v>
      </c>
      <c r="D12" s="9">
        <f t="shared" si="8"/>
        <v>294</v>
      </c>
      <c r="E12" s="10">
        <f t="shared" si="3"/>
        <v>100</v>
      </c>
      <c r="F12" s="9">
        <v>179</v>
      </c>
      <c r="G12" s="26">
        <f t="shared" si="0"/>
        <v>60.884353741496597</v>
      </c>
      <c r="H12" s="9">
        <v>115</v>
      </c>
      <c r="I12" s="26">
        <f t="shared" si="5"/>
        <v>39.115646258503403</v>
      </c>
      <c r="J12" s="11">
        <f t="shared" si="6"/>
        <v>953163433</v>
      </c>
      <c r="K12" s="10">
        <f t="shared" si="6"/>
        <v>100</v>
      </c>
      <c r="L12" s="11">
        <v>641234265</v>
      </c>
      <c r="M12" s="26">
        <f t="shared" si="2"/>
        <v>67.274324926814515</v>
      </c>
      <c r="N12" s="11">
        <v>311929168</v>
      </c>
      <c r="O12" s="26">
        <f t="shared" si="7"/>
        <v>32.725675073185485</v>
      </c>
    </row>
    <row r="13" spans="1:15">
      <c r="A13" s="54" t="s">
        <v>19</v>
      </c>
      <c r="B13" s="54"/>
      <c r="C13" s="12" t="s">
        <v>20</v>
      </c>
      <c r="D13" s="9">
        <f t="shared" si="8"/>
        <v>472</v>
      </c>
      <c r="E13" s="10">
        <f t="shared" si="3"/>
        <v>100</v>
      </c>
      <c r="F13" s="9">
        <v>321</v>
      </c>
      <c r="G13" s="26">
        <f t="shared" si="0"/>
        <v>68.008474576271183</v>
      </c>
      <c r="H13" s="9">
        <v>151</v>
      </c>
      <c r="I13" s="26">
        <f t="shared" si="5"/>
        <v>31.991525423728813</v>
      </c>
      <c r="J13" s="11">
        <f t="shared" si="6"/>
        <v>1503844000</v>
      </c>
      <c r="K13" s="10">
        <f t="shared" si="6"/>
        <v>100</v>
      </c>
      <c r="L13" s="11">
        <v>1222227000</v>
      </c>
      <c r="M13" s="26">
        <f t="shared" si="2"/>
        <v>81.273523051593116</v>
      </c>
      <c r="N13" s="11">
        <v>281617000</v>
      </c>
      <c r="O13" s="26">
        <f t="shared" si="7"/>
        <v>18.726476948406884</v>
      </c>
    </row>
    <row r="14" spans="1:15">
      <c r="A14" s="54" t="s">
        <v>21</v>
      </c>
      <c r="B14" s="54"/>
      <c r="C14" s="12" t="s">
        <v>22</v>
      </c>
      <c r="D14" s="9">
        <f t="shared" si="8"/>
        <v>196</v>
      </c>
      <c r="E14" s="10">
        <f t="shared" si="3"/>
        <v>100</v>
      </c>
      <c r="F14" s="9">
        <v>119</v>
      </c>
      <c r="G14" s="26">
        <f t="shared" si="0"/>
        <v>60.714285714285708</v>
      </c>
      <c r="H14" s="9">
        <v>77</v>
      </c>
      <c r="I14" s="26">
        <f t="shared" si="5"/>
        <v>39.285714285714285</v>
      </c>
      <c r="J14" s="11">
        <f t="shared" si="6"/>
        <v>855481240</v>
      </c>
      <c r="K14" s="10">
        <f t="shared" si="6"/>
        <v>100</v>
      </c>
      <c r="L14" s="11">
        <v>432312340</v>
      </c>
      <c r="M14" s="26">
        <f t="shared" si="2"/>
        <v>50.53440330263701</v>
      </c>
      <c r="N14" s="11">
        <v>423168900</v>
      </c>
      <c r="O14" s="26">
        <f t="shared" si="7"/>
        <v>49.465596697362997</v>
      </c>
    </row>
    <row r="15" spans="1:15">
      <c r="A15" s="47" t="s">
        <v>23</v>
      </c>
      <c r="B15" s="47"/>
      <c r="C15" s="12" t="s">
        <v>24</v>
      </c>
      <c r="D15" s="9">
        <f t="shared" si="8"/>
        <v>345</v>
      </c>
      <c r="E15" s="10">
        <f t="shared" si="3"/>
        <v>100</v>
      </c>
      <c r="F15" s="9">
        <v>213</v>
      </c>
      <c r="G15" s="26">
        <f t="shared" si="0"/>
        <v>61.739130434782609</v>
      </c>
      <c r="H15" s="9">
        <v>132</v>
      </c>
      <c r="I15" s="26">
        <f t="shared" si="5"/>
        <v>38.260869565217391</v>
      </c>
      <c r="J15" s="11">
        <f t="shared" si="6"/>
        <v>691668155</v>
      </c>
      <c r="K15" s="10">
        <f t="shared" si="6"/>
        <v>100</v>
      </c>
      <c r="L15" s="11">
        <v>436303055</v>
      </c>
      <c r="M15" s="26">
        <f t="shared" si="2"/>
        <v>63.079824023414808</v>
      </c>
      <c r="N15" s="11">
        <v>255365100</v>
      </c>
      <c r="O15" s="26">
        <f t="shared" si="7"/>
        <v>36.920175976585192</v>
      </c>
    </row>
    <row r="16" spans="1:15">
      <c r="A16" s="54" t="s">
        <v>25</v>
      </c>
      <c r="B16" s="54"/>
      <c r="C16" s="12" t="s">
        <v>26</v>
      </c>
      <c r="D16" s="9">
        <f t="shared" si="8"/>
        <v>27</v>
      </c>
      <c r="E16" s="10">
        <f t="shared" si="3"/>
        <v>100</v>
      </c>
      <c r="F16" s="9">
        <v>19</v>
      </c>
      <c r="G16" s="26">
        <f t="shared" si="0"/>
        <v>70.370370370370367</v>
      </c>
      <c r="H16" s="9">
        <v>8</v>
      </c>
      <c r="I16" s="26">
        <f t="shared" si="5"/>
        <v>29.629629629629626</v>
      </c>
      <c r="J16" s="11">
        <f t="shared" si="6"/>
        <v>86268888</v>
      </c>
      <c r="K16" s="10">
        <f t="shared" si="6"/>
        <v>100</v>
      </c>
      <c r="L16" s="11">
        <v>64468888</v>
      </c>
      <c r="M16" s="26">
        <f t="shared" si="2"/>
        <v>74.730171553851491</v>
      </c>
      <c r="N16" s="11">
        <v>21800000</v>
      </c>
      <c r="O16" s="26">
        <f t="shared" si="7"/>
        <v>25.269828446148512</v>
      </c>
    </row>
    <row r="17" spans="1:15">
      <c r="A17" s="54" t="s">
        <v>27</v>
      </c>
      <c r="B17" s="54"/>
      <c r="C17" s="12" t="s">
        <v>28</v>
      </c>
      <c r="D17" s="9">
        <f t="shared" si="8"/>
        <v>73</v>
      </c>
      <c r="E17" s="10">
        <f t="shared" si="3"/>
        <v>100</v>
      </c>
      <c r="F17" s="9">
        <v>50</v>
      </c>
      <c r="G17" s="26">
        <f t="shared" si="0"/>
        <v>68.493150684931507</v>
      </c>
      <c r="H17" s="9">
        <v>23</v>
      </c>
      <c r="I17" s="26">
        <f t="shared" si="5"/>
        <v>31.506849315068493</v>
      </c>
      <c r="J17" s="11">
        <f t="shared" si="6"/>
        <v>258647500</v>
      </c>
      <c r="K17" s="10">
        <f t="shared" si="6"/>
        <v>100</v>
      </c>
      <c r="L17" s="11">
        <v>181389500</v>
      </c>
      <c r="M17" s="26">
        <f t="shared" si="2"/>
        <v>70.130003189669338</v>
      </c>
      <c r="N17" s="11">
        <v>77258000</v>
      </c>
      <c r="O17" s="26">
        <f t="shared" si="7"/>
        <v>29.869996810330662</v>
      </c>
    </row>
    <row r="18" spans="1:15">
      <c r="A18" s="54" t="s">
        <v>29</v>
      </c>
      <c r="B18" s="54"/>
      <c r="C18" s="12" t="s">
        <v>30</v>
      </c>
      <c r="D18" s="9">
        <f t="shared" si="8"/>
        <v>29</v>
      </c>
      <c r="E18" s="10">
        <f t="shared" si="3"/>
        <v>100</v>
      </c>
      <c r="F18" s="9">
        <v>21</v>
      </c>
      <c r="G18" s="26">
        <f t="shared" si="0"/>
        <v>72.41379310344827</v>
      </c>
      <c r="H18" s="9">
        <v>8</v>
      </c>
      <c r="I18" s="26">
        <f t="shared" si="5"/>
        <v>27.586206896551722</v>
      </c>
      <c r="J18" s="11">
        <f t="shared" si="6"/>
        <v>100512000</v>
      </c>
      <c r="K18" s="10">
        <f t="shared" si="6"/>
        <v>100</v>
      </c>
      <c r="L18" s="11">
        <v>91382000</v>
      </c>
      <c r="M18" s="26">
        <f t="shared" si="2"/>
        <v>90.916507481693728</v>
      </c>
      <c r="N18" s="11">
        <v>9130000</v>
      </c>
      <c r="O18" s="26">
        <f t="shared" si="7"/>
        <v>9.0834925183062722</v>
      </c>
    </row>
    <row r="19" spans="1:15">
      <c r="A19" s="54" t="s">
        <v>31</v>
      </c>
      <c r="B19" s="54"/>
      <c r="C19" s="12" t="s">
        <v>32</v>
      </c>
      <c r="D19" s="9">
        <f t="shared" si="8"/>
        <v>92</v>
      </c>
      <c r="E19" s="10">
        <f t="shared" si="3"/>
        <v>100</v>
      </c>
      <c r="F19" s="9">
        <v>69</v>
      </c>
      <c r="G19" s="26">
        <f t="shared" si="0"/>
        <v>75</v>
      </c>
      <c r="H19" s="9">
        <v>23</v>
      </c>
      <c r="I19" s="26">
        <f t="shared" si="5"/>
        <v>25</v>
      </c>
      <c r="J19" s="11">
        <f t="shared" si="6"/>
        <v>179190600</v>
      </c>
      <c r="K19" s="10">
        <f t="shared" si="6"/>
        <v>100</v>
      </c>
      <c r="L19" s="11">
        <v>159250600</v>
      </c>
      <c r="M19" s="26">
        <f t="shared" si="2"/>
        <v>88.872184143587887</v>
      </c>
      <c r="N19" s="11">
        <v>19940000</v>
      </c>
      <c r="O19" s="26">
        <f t="shared" si="7"/>
        <v>11.127815856412111</v>
      </c>
    </row>
    <row r="20" spans="1:15">
      <c r="A20" s="54" t="s">
        <v>33</v>
      </c>
      <c r="B20" s="54"/>
      <c r="C20" s="12" t="s">
        <v>34</v>
      </c>
      <c r="D20" s="9">
        <f t="shared" si="8"/>
        <v>21</v>
      </c>
      <c r="E20" s="10">
        <f t="shared" si="3"/>
        <v>100</v>
      </c>
      <c r="F20" s="9">
        <v>15</v>
      </c>
      <c r="G20" s="26">
        <f t="shared" si="0"/>
        <v>71.428571428571431</v>
      </c>
      <c r="H20" s="9">
        <v>6</v>
      </c>
      <c r="I20" s="26">
        <f t="shared" si="5"/>
        <v>28.571428571428569</v>
      </c>
      <c r="J20" s="11">
        <f t="shared" si="6"/>
        <v>72678730</v>
      </c>
      <c r="K20" s="10">
        <f t="shared" si="6"/>
        <v>100</v>
      </c>
      <c r="L20" s="11">
        <v>55530000</v>
      </c>
      <c r="M20" s="26">
        <f t="shared" si="2"/>
        <v>76.404747303647156</v>
      </c>
      <c r="N20" s="11">
        <v>17148730</v>
      </c>
      <c r="O20" s="26">
        <f t="shared" si="7"/>
        <v>23.595252696352841</v>
      </c>
    </row>
    <row r="21" spans="1:15">
      <c r="A21" s="54" t="s">
        <v>35</v>
      </c>
      <c r="B21" s="54"/>
      <c r="C21" s="12" t="s">
        <v>36</v>
      </c>
      <c r="D21" s="9">
        <f t="shared" si="8"/>
        <v>45</v>
      </c>
      <c r="E21" s="10">
        <f t="shared" si="3"/>
        <v>100</v>
      </c>
      <c r="F21" s="9">
        <v>31</v>
      </c>
      <c r="G21" s="26">
        <f t="shared" si="0"/>
        <v>68.888888888888886</v>
      </c>
      <c r="H21" s="9">
        <v>14</v>
      </c>
      <c r="I21" s="26">
        <f t="shared" si="5"/>
        <v>31.111111111111111</v>
      </c>
      <c r="J21" s="11">
        <f t="shared" si="6"/>
        <v>98330000</v>
      </c>
      <c r="K21" s="10">
        <f t="shared" si="6"/>
        <v>100</v>
      </c>
      <c r="L21" s="11">
        <v>79405000</v>
      </c>
      <c r="M21" s="26">
        <f t="shared" si="2"/>
        <v>80.753584867283635</v>
      </c>
      <c r="N21" s="11">
        <v>18925000</v>
      </c>
      <c r="O21" s="26">
        <f t="shared" si="7"/>
        <v>19.246415132716361</v>
      </c>
    </row>
    <row r="22" spans="1:15">
      <c r="A22" s="54" t="s">
        <v>37</v>
      </c>
      <c r="B22" s="54"/>
      <c r="C22" s="12" t="s">
        <v>38</v>
      </c>
      <c r="D22" s="9">
        <f t="shared" si="8"/>
        <v>15</v>
      </c>
      <c r="E22" s="10">
        <f t="shared" si="3"/>
        <v>99.999999999999986</v>
      </c>
      <c r="F22" s="9">
        <v>10</v>
      </c>
      <c r="G22" s="26">
        <f t="shared" si="0"/>
        <v>66.666666666666657</v>
      </c>
      <c r="H22" s="9">
        <v>5</v>
      </c>
      <c r="I22" s="26">
        <f t="shared" si="5"/>
        <v>33.333333333333329</v>
      </c>
      <c r="J22" s="11">
        <f t="shared" si="6"/>
        <v>41380000</v>
      </c>
      <c r="K22" s="10">
        <f t="shared" si="6"/>
        <v>100</v>
      </c>
      <c r="L22" s="11">
        <v>27830000</v>
      </c>
      <c r="M22" s="26">
        <f t="shared" si="2"/>
        <v>67.254712421459644</v>
      </c>
      <c r="N22" s="11">
        <v>13550000</v>
      </c>
      <c r="O22" s="26">
        <f t="shared" si="7"/>
        <v>32.745287578540356</v>
      </c>
    </row>
    <row r="23" spans="1:15">
      <c r="A23" s="54" t="s">
        <v>39</v>
      </c>
      <c r="B23" s="54"/>
      <c r="C23" s="12" t="s">
        <v>40</v>
      </c>
      <c r="D23" s="9">
        <f t="shared" si="8"/>
        <v>48</v>
      </c>
      <c r="E23" s="10">
        <f t="shared" si="3"/>
        <v>99.999999999999986</v>
      </c>
      <c r="F23" s="9">
        <v>32</v>
      </c>
      <c r="G23" s="26">
        <f t="shared" si="0"/>
        <v>66.666666666666657</v>
      </c>
      <c r="H23" s="9">
        <v>16</v>
      </c>
      <c r="I23" s="26">
        <f t="shared" si="5"/>
        <v>33.333333333333329</v>
      </c>
      <c r="J23" s="11">
        <f t="shared" si="6"/>
        <v>112469000</v>
      </c>
      <c r="K23" s="10">
        <f t="shared" si="6"/>
        <v>100</v>
      </c>
      <c r="L23" s="11">
        <v>79419000</v>
      </c>
      <c r="M23" s="26">
        <f t="shared" si="2"/>
        <v>70.614124781050776</v>
      </c>
      <c r="N23" s="11">
        <v>33050000</v>
      </c>
      <c r="O23" s="26">
        <f t="shared" si="7"/>
        <v>29.38587521894922</v>
      </c>
    </row>
    <row r="24" spans="1:15">
      <c r="A24" s="54" t="s">
        <v>41</v>
      </c>
      <c r="B24" s="54"/>
      <c r="C24" s="12" t="s">
        <v>42</v>
      </c>
      <c r="D24" s="9">
        <f t="shared" si="8"/>
        <v>5</v>
      </c>
      <c r="E24" s="10">
        <f t="shared" si="3"/>
        <v>100</v>
      </c>
      <c r="F24" s="9">
        <v>3</v>
      </c>
      <c r="G24" s="26">
        <f t="shared" si="0"/>
        <v>60</v>
      </c>
      <c r="H24" s="9">
        <v>2</v>
      </c>
      <c r="I24" s="26">
        <f t="shared" si="5"/>
        <v>40</v>
      </c>
      <c r="J24" s="11">
        <f t="shared" si="6"/>
        <v>6000000</v>
      </c>
      <c r="K24" s="10">
        <f t="shared" si="6"/>
        <v>100</v>
      </c>
      <c r="L24" s="11">
        <v>2500000</v>
      </c>
      <c r="M24" s="26">
        <f t="shared" si="2"/>
        <v>41.666666666666671</v>
      </c>
      <c r="N24" s="11">
        <v>3500000</v>
      </c>
      <c r="O24" s="26">
        <f t="shared" si="7"/>
        <v>58.333333333333336</v>
      </c>
    </row>
    <row r="25" spans="1:15">
      <c r="A25" s="54" t="s">
        <v>43</v>
      </c>
      <c r="B25" s="54"/>
      <c r="C25" s="12" t="s">
        <v>44</v>
      </c>
      <c r="D25" s="9">
        <f t="shared" si="8"/>
        <v>19</v>
      </c>
      <c r="E25" s="10">
        <f t="shared" si="3"/>
        <v>99.999999999999986</v>
      </c>
      <c r="F25" s="9">
        <v>16</v>
      </c>
      <c r="G25" s="26">
        <f t="shared" si="0"/>
        <v>84.210526315789465</v>
      </c>
      <c r="H25" s="9">
        <v>3</v>
      </c>
      <c r="I25" s="26">
        <f t="shared" si="5"/>
        <v>15.789473684210526</v>
      </c>
      <c r="J25" s="11">
        <f t="shared" si="6"/>
        <v>31300000</v>
      </c>
      <c r="K25" s="10">
        <f t="shared" si="6"/>
        <v>100</v>
      </c>
      <c r="L25" s="11">
        <v>21250000</v>
      </c>
      <c r="M25" s="26">
        <f t="shared" si="2"/>
        <v>67.891373801916927</v>
      </c>
      <c r="N25" s="11">
        <v>10050000</v>
      </c>
      <c r="O25" s="26">
        <f t="shared" si="7"/>
        <v>32.108626198083066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100</v>
      </c>
      <c r="F26" s="9">
        <v>3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4700000</v>
      </c>
      <c r="K26" s="10">
        <f t="shared" si="6"/>
        <v>100</v>
      </c>
      <c r="L26" s="11">
        <v>4700000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27</v>
      </c>
      <c r="E27" s="10">
        <f t="shared" si="3"/>
        <v>100</v>
      </c>
      <c r="F27" s="9">
        <v>14</v>
      </c>
      <c r="G27" s="26">
        <f t="shared" si="0"/>
        <v>51.851851851851848</v>
      </c>
      <c r="H27" s="9">
        <v>13</v>
      </c>
      <c r="I27" s="26">
        <f t="shared" si="5"/>
        <v>48.148148148148145</v>
      </c>
      <c r="J27" s="11">
        <f t="shared" si="6"/>
        <v>75260000</v>
      </c>
      <c r="K27" s="10">
        <f t="shared" si="6"/>
        <v>100</v>
      </c>
      <c r="L27" s="11">
        <v>67610000</v>
      </c>
      <c r="M27" s="26">
        <f t="shared" si="2"/>
        <v>89.835237842147222</v>
      </c>
      <c r="N27" s="11">
        <v>7650000</v>
      </c>
      <c r="O27" s="26">
        <f t="shared" si="7"/>
        <v>10.164762157852778</v>
      </c>
    </row>
    <row r="28" spans="1:15">
      <c r="A28" s="54" t="s">
        <v>49</v>
      </c>
      <c r="B28" s="54"/>
      <c r="C28" s="12" t="s">
        <v>50</v>
      </c>
      <c r="D28" s="9">
        <f t="shared" si="8"/>
        <v>69</v>
      </c>
      <c r="E28" s="10">
        <f t="shared" si="3"/>
        <v>100</v>
      </c>
      <c r="F28" s="9">
        <v>43</v>
      </c>
      <c r="G28" s="26">
        <f t="shared" si="0"/>
        <v>62.318840579710141</v>
      </c>
      <c r="H28" s="9">
        <v>26</v>
      </c>
      <c r="I28" s="26">
        <f t="shared" si="5"/>
        <v>37.681159420289859</v>
      </c>
      <c r="J28" s="11">
        <f t="shared" si="6"/>
        <v>198258888</v>
      </c>
      <c r="K28" s="10">
        <f t="shared" si="6"/>
        <v>100</v>
      </c>
      <c r="L28" s="11">
        <v>122210000</v>
      </c>
      <c r="M28" s="26">
        <f t="shared" si="2"/>
        <v>61.641624863748859</v>
      </c>
      <c r="N28" s="11">
        <v>76048888</v>
      </c>
      <c r="O28" s="26">
        <f t="shared" si="7"/>
        <v>38.358375136251141</v>
      </c>
    </row>
    <row r="29" spans="1:15">
      <c r="A29" s="54" t="s">
        <v>51</v>
      </c>
      <c r="B29" s="54"/>
      <c r="C29" s="12" t="s">
        <v>52</v>
      </c>
      <c r="D29" s="9">
        <f t="shared" si="8"/>
        <v>31</v>
      </c>
      <c r="E29" s="10">
        <f t="shared" si="3"/>
        <v>100</v>
      </c>
      <c r="F29" s="9">
        <v>19</v>
      </c>
      <c r="G29" s="26">
        <f t="shared" si="0"/>
        <v>61.29032258064516</v>
      </c>
      <c r="H29" s="9">
        <v>12</v>
      </c>
      <c r="I29" s="26">
        <f t="shared" si="5"/>
        <v>38.70967741935484</v>
      </c>
      <c r="J29" s="11">
        <f t="shared" si="6"/>
        <v>56095000</v>
      </c>
      <c r="K29" s="10">
        <f t="shared" si="6"/>
        <v>100</v>
      </c>
      <c r="L29" s="11">
        <v>34795000</v>
      </c>
      <c r="M29" s="26">
        <f t="shared" si="2"/>
        <v>62.028701310277214</v>
      </c>
      <c r="N29" s="11">
        <v>21300000</v>
      </c>
      <c r="O29" s="26">
        <f t="shared" si="7"/>
        <v>37.971298689722794</v>
      </c>
    </row>
    <row r="30" spans="1:15">
      <c r="A30" s="47" t="s">
        <v>53</v>
      </c>
      <c r="B30" s="47"/>
      <c r="C30" s="12" t="s">
        <v>54</v>
      </c>
      <c r="D30" s="9">
        <f t="shared" si="8"/>
        <v>10</v>
      </c>
      <c r="E30" s="10">
        <f t="shared" si="3"/>
        <v>100</v>
      </c>
      <c r="F30" s="9">
        <f>F31+F32</f>
        <v>9</v>
      </c>
      <c r="G30" s="26">
        <f t="shared" si="0"/>
        <v>90</v>
      </c>
      <c r="H30" s="9">
        <f>H31+H32</f>
        <v>1</v>
      </c>
      <c r="I30" s="26">
        <f t="shared" si="5"/>
        <v>10</v>
      </c>
      <c r="J30" s="11">
        <f t="shared" si="6"/>
        <v>43400000</v>
      </c>
      <c r="K30" s="10">
        <f t="shared" si="6"/>
        <v>100.00000000000001</v>
      </c>
      <c r="L30" s="11">
        <f>L31+L32</f>
        <v>39800000</v>
      </c>
      <c r="M30" s="26">
        <f t="shared" si="2"/>
        <v>91.705069124423972</v>
      </c>
      <c r="N30" s="11">
        <f>N31+N32</f>
        <v>3600000</v>
      </c>
      <c r="O30" s="26">
        <f t="shared" si="7"/>
        <v>8.2949308755760374</v>
      </c>
    </row>
    <row r="31" spans="1:15">
      <c r="A31" s="68" t="s">
        <v>55</v>
      </c>
      <c r="B31" s="68"/>
      <c r="C31" s="13" t="s">
        <v>56</v>
      </c>
      <c r="D31" s="9">
        <f t="shared" si="8"/>
        <v>8</v>
      </c>
      <c r="E31" s="10">
        <f t="shared" si="3"/>
        <v>100</v>
      </c>
      <c r="F31" s="9">
        <v>7</v>
      </c>
      <c r="G31" s="26">
        <f t="shared" si="0"/>
        <v>87.5</v>
      </c>
      <c r="H31" s="9">
        <v>1</v>
      </c>
      <c r="I31" s="26">
        <f t="shared" si="5"/>
        <v>12.5</v>
      </c>
      <c r="J31" s="11">
        <f t="shared" si="6"/>
        <v>30800000</v>
      </c>
      <c r="K31" s="10">
        <f t="shared" si="6"/>
        <v>100</v>
      </c>
      <c r="L31" s="11">
        <v>27200000</v>
      </c>
      <c r="M31" s="26">
        <f t="shared" si="2"/>
        <v>88.311688311688314</v>
      </c>
      <c r="N31" s="9">
        <v>3600000</v>
      </c>
      <c r="O31" s="26">
        <f t="shared" si="7"/>
        <v>11.688311688311687</v>
      </c>
    </row>
    <row r="32" spans="1:15">
      <c r="A32" s="75" t="s">
        <v>57</v>
      </c>
      <c r="B32" s="75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12600000</v>
      </c>
      <c r="K32" s="10">
        <f t="shared" si="6"/>
        <v>100</v>
      </c>
      <c r="L32" s="11">
        <v>12600000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4"/>
  <sheetViews>
    <sheetView workbookViewId="0">
      <selection activeCell="L9" sqref="L9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3884</v>
      </c>
      <c r="E8" s="10">
        <f>G8+I8</f>
        <v>100</v>
      </c>
      <c r="F8" s="9">
        <f>F9+F30</f>
        <v>2557</v>
      </c>
      <c r="G8" s="26">
        <f t="shared" ref="G8:G32" si="0">F8/D8*100</f>
        <v>65.834191555097831</v>
      </c>
      <c r="H8" s="9">
        <f t="shared" ref="H8" si="1">H9+H30</f>
        <v>1327</v>
      </c>
      <c r="I8" s="26">
        <f>H8/D8*100</f>
        <v>34.165808444902162</v>
      </c>
      <c r="J8" s="11">
        <f>L8+N8</f>
        <v>12635584456</v>
      </c>
      <c r="K8" s="10">
        <f>M8+O8</f>
        <v>100</v>
      </c>
      <c r="L8" s="11">
        <f>L9+L30</f>
        <v>9298360591</v>
      </c>
      <c r="M8" s="26">
        <f t="shared" ref="M8:M32" si="2">L8/J8*100</f>
        <v>73.588686169436968</v>
      </c>
      <c r="N8" s="11">
        <f>N9+N30</f>
        <v>3337223865</v>
      </c>
      <c r="O8" s="26">
        <f>N8/J8*100</f>
        <v>26.411313830563028</v>
      </c>
    </row>
    <row r="9" spans="1:15">
      <c r="A9" s="47" t="s">
        <v>11</v>
      </c>
      <c r="B9" s="47"/>
      <c r="C9" s="12" t="s">
        <v>12</v>
      </c>
      <c r="D9" s="9">
        <f>SUM(D10:D29)</f>
        <v>3874</v>
      </c>
      <c r="E9" s="10">
        <f t="shared" ref="E9:E32" si="3">G9+I9</f>
        <v>100</v>
      </c>
      <c r="F9" s="9">
        <f t="shared" ref="F9" si="4">SUM(F10:F29)</f>
        <v>2549</v>
      </c>
      <c r="G9" s="26">
        <f t="shared" si="0"/>
        <v>65.79762519359835</v>
      </c>
      <c r="H9" s="9">
        <f>SUM(H10:H29)</f>
        <v>1325</v>
      </c>
      <c r="I9" s="26">
        <f t="shared" ref="I9:I32" si="5">H9/D9*100</f>
        <v>34.20237480640165</v>
      </c>
      <c r="J9" s="11">
        <f t="shared" ref="J9:K32" si="6">L9+N9</f>
        <v>12615034456</v>
      </c>
      <c r="K9" s="10">
        <f t="shared" si="6"/>
        <v>99.999999999999986</v>
      </c>
      <c r="L9" s="11">
        <f>SUM(L10:L29)</f>
        <v>9278360591</v>
      </c>
      <c r="M9" s="26">
        <f t="shared" si="2"/>
        <v>73.550021788382807</v>
      </c>
      <c r="N9" s="11">
        <f>SUM(N10:N29)</f>
        <v>3336673865</v>
      </c>
      <c r="O9" s="26">
        <f t="shared" ref="O9:O32" si="7">N9/J9*100</f>
        <v>26.449978211617182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631</v>
      </c>
      <c r="E10" s="10">
        <f t="shared" si="3"/>
        <v>100</v>
      </c>
      <c r="F10" s="9">
        <v>418</v>
      </c>
      <c r="G10" s="26">
        <f t="shared" si="0"/>
        <v>66.244057052297947</v>
      </c>
      <c r="H10" s="9">
        <v>213</v>
      </c>
      <c r="I10" s="26">
        <f t="shared" si="5"/>
        <v>33.75594294770206</v>
      </c>
      <c r="J10" s="11">
        <f t="shared" si="6"/>
        <v>1393609000</v>
      </c>
      <c r="K10" s="10">
        <f t="shared" si="6"/>
        <v>100</v>
      </c>
      <c r="L10" s="11">
        <v>1079448600</v>
      </c>
      <c r="M10" s="26">
        <f t="shared" si="2"/>
        <v>77.457062920804901</v>
      </c>
      <c r="N10" s="11">
        <v>314160400</v>
      </c>
      <c r="O10" s="26">
        <f t="shared" si="7"/>
        <v>22.542937079195095</v>
      </c>
    </row>
    <row r="11" spans="1:15">
      <c r="A11" s="54" t="s">
        <v>15</v>
      </c>
      <c r="B11" s="54"/>
      <c r="C11" s="12" t="s">
        <v>16</v>
      </c>
      <c r="D11" s="9">
        <f t="shared" si="8"/>
        <v>1053</v>
      </c>
      <c r="E11" s="10">
        <f t="shared" si="3"/>
        <v>100</v>
      </c>
      <c r="F11" s="9">
        <v>722</v>
      </c>
      <c r="G11" s="26">
        <f t="shared" si="0"/>
        <v>68.566001899335234</v>
      </c>
      <c r="H11" s="9">
        <v>331</v>
      </c>
      <c r="I11" s="26">
        <f t="shared" si="5"/>
        <v>31.433998100664766</v>
      </c>
      <c r="J11" s="11">
        <f t="shared" si="6"/>
        <v>4530966223</v>
      </c>
      <c r="K11" s="10">
        <f t="shared" si="6"/>
        <v>100</v>
      </c>
      <c r="L11" s="11">
        <v>3540253675</v>
      </c>
      <c r="M11" s="26">
        <f t="shared" si="2"/>
        <v>78.134629585827312</v>
      </c>
      <c r="N11" s="11">
        <v>990712548</v>
      </c>
      <c r="O11" s="26">
        <f t="shared" si="7"/>
        <v>21.865370414172695</v>
      </c>
    </row>
    <row r="12" spans="1:15">
      <c r="A12" s="54" t="s">
        <v>17</v>
      </c>
      <c r="B12" s="54"/>
      <c r="C12" s="12" t="s">
        <v>18</v>
      </c>
      <c r="D12" s="9">
        <f t="shared" si="8"/>
        <v>363</v>
      </c>
      <c r="E12" s="10">
        <f t="shared" si="3"/>
        <v>100</v>
      </c>
      <c r="F12" s="9">
        <v>235</v>
      </c>
      <c r="G12" s="26">
        <f t="shared" si="0"/>
        <v>64.738292011019283</v>
      </c>
      <c r="H12" s="9">
        <v>128</v>
      </c>
      <c r="I12" s="26">
        <f t="shared" si="5"/>
        <v>35.261707988980717</v>
      </c>
      <c r="J12" s="11">
        <f t="shared" si="6"/>
        <v>1156715238</v>
      </c>
      <c r="K12" s="10">
        <f t="shared" si="6"/>
        <v>100</v>
      </c>
      <c r="L12" s="11">
        <v>901822800</v>
      </c>
      <c r="M12" s="26">
        <f t="shared" si="2"/>
        <v>77.964115140324623</v>
      </c>
      <c r="N12" s="11">
        <v>254892438</v>
      </c>
      <c r="O12" s="26">
        <f t="shared" si="7"/>
        <v>22.035884859675374</v>
      </c>
    </row>
    <row r="13" spans="1:15">
      <c r="A13" s="54" t="s">
        <v>19</v>
      </c>
      <c r="B13" s="54"/>
      <c r="C13" s="12" t="s">
        <v>20</v>
      </c>
      <c r="D13" s="9">
        <f t="shared" si="8"/>
        <v>622</v>
      </c>
      <c r="E13" s="10">
        <f t="shared" si="3"/>
        <v>100</v>
      </c>
      <c r="F13" s="9">
        <v>393</v>
      </c>
      <c r="G13" s="26">
        <f t="shared" si="0"/>
        <v>63.183279742765272</v>
      </c>
      <c r="H13" s="9">
        <v>229</v>
      </c>
      <c r="I13" s="26">
        <f t="shared" si="5"/>
        <v>36.816720257234728</v>
      </c>
      <c r="J13" s="11">
        <f t="shared" si="6"/>
        <v>1948783380</v>
      </c>
      <c r="K13" s="10">
        <f t="shared" si="6"/>
        <v>100</v>
      </c>
      <c r="L13" s="11">
        <v>1303756000</v>
      </c>
      <c r="M13" s="26">
        <f t="shared" si="2"/>
        <v>66.901022113601968</v>
      </c>
      <c r="N13" s="11">
        <v>645027380</v>
      </c>
      <c r="O13" s="26">
        <f t="shared" si="7"/>
        <v>33.098977886398025</v>
      </c>
    </row>
    <row r="14" spans="1:15">
      <c r="A14" s="54" t="s">
        <v>21</v>
      </c>
      <c r="B14" s="54"/>
      <c r="C14" s="12" t="s">
        <v>22</v>
      </c>
      <c r="D14" s="9">
        <f t="shared" si="8"/>
        <v>220</v>
      </c>
      <c r="E14" s="10">
        <f t="shared" si="3"/>
        <v>100</v>
      </c>
      <c r="F14" s="9">
        <v>149</v>
      </c>
      <c r="G14" s="26">
        <f t="shared" si="0"/>
        <v>67.72727272727272</v>
      </c>
      <c r="H14" s="9">
        <v>71</v>
      </c>
      <c r="I14" s="26">
        <f t="shared" si="5"/>
        <v>32.272727272727273</v>
      </c>
      <c r="J14" s="11">
        <f t="shared" si="6"/>
        <v>693561610</v>
      </c>
      <c r="K14" s="10">
        <f t="shared" si="6"/>
        <v>100</v>
      </c>
      <c r="L14" s="11">
        <v>416001610</v>
      </c>
      <c r="M14" s="26">
        <f t="shared" si="2"/>
        <v>59.980483925573679</v>
      </c>
      <c r="N14" s="11">
        <v>277560000</v>
      </c>
      <c r="O14" s="26">
        <f t="shared" si="7"/>
        <v>40.019516074426321</v>
      </c>
    </row>
    <row r="15" spans="1:15">
      <c r="A15" s="47" t="s">
        <v>23</v>
      </c>
      <c r="B15" s="47"/>
      <c r="C15" s="12" t="s">
        <v>24</v>
      </c>
      <c r="D15" s="9">
        <f t="shared" si="8"/>
        <v>431</v>
      </c>
      <c r="E15" s="10">
        <f t="shared" si="3"/>
        <v>100</v>
      </c>
      <c r="F15" s="9">
        <v>270</v>
      </c>
      <c r="G15" s="26">
        <f t="shared" si="0"/>
        <v>62.645011600928072</v>
      </c>
      <c r="H15" s="9">
        <v>161</v>
      </c>
      <c r="I15" s="26">
        <f t="shared" si="5"/>
        <v>37.354988399071928</v>
      </c>
      <c r="J15" s="11">
        <f t="shared" si="6"/>
        <v>976599036</v>
      </c>
      <c r="K15" s="10">
        <f t="shared" si="6"/>
        <v>100</v>
      </c>
      <c r="L15" s="11">
        <v>636896036</v>
      </c>
      <c r="M15" s="26">
        <f t="shared" si="2"/>
        <v>65.215714179754727</v>
      </c>
      <c r="N15" s="11">
        <v>339703000</v>
      </c>
      <c r="O15" s="26">
        <f t="shared" si="7"/>
        <v>34.784285820245273</v>
      </c>
    </row>
    <row r="16" spans="1:15">
      <c r="A16" s="54" t="s">
        <v>25</v>
      </c>
      <c r="B16" s="54"/>
      <c r="C16" s="12" t="s">
        <v>26</v>
      </c>
      <c r="D16" s="9">
        <f t="shared" si="8"/>
        <v>31</v>
      </c>
      <c r="E16" s="10">
        <f t="shared" si="3"/>
        <v>100</v>
      </c>
      <c r="F16" s="9">
        <v>22</v>
      </c>
      <c r="G16" s="26">
        <f t="shared" si="0"/>
        <v>70.967741935483872</v>
      </c>
      <c r="H16" s="9">
        <v>9</v>
      </c>
      <c r="I16" s="26">
        <f t="shared" si="5"/>
        <v>29.032258064516132</v>
      </c>
      <c r="J16" s="11">
        <f t="shared" si="6"/>
        <v>321000000</v>
      </c>
      <c r="K16" s="10">
        <f t="shared" si="6"/>
        <v>99.999999999999986</v>
      </c>
      <c r="L16" s="11">
        <v>299250000</v>
      </c>
      <c r="M16" s="26">
        <f t="shared" si="2"/>
        <v>93.224299065420553</v>
      </c>
      <c r="N16" s="11">
        <v>21750000</v>
      </c>
      <c r="O16" s="26">
        <f t="shared" si="7"/>
        <v>6.7757009345794383</v>
      </c>
    </row>
    <row r="17" spans="1:15">
      <c r="A17" s="54" t="s">
        <v>27</v>
      </c>
      <c r="B17" s="54"/>
      <c r="C17" s="12" t="s">
        <v>28</v>
      </c>
      <c r="D17" s="9">
        <f t="shared" si="8"/>
        <v>93</v>
      </c>
      <c r="E17" s="10">
        <f t="shared" si="3"/>
        <v>100</v>
      </c>
      <c r="F17" s="9">
        <v>66</v>
      </c>
      <c r="G17" s="26">
        <f t="shared" si="0"/>
        <v>70.967741935483872</v>
      </c>
      <c r="H17" s="9">
        <v>27</v>
      </c>
      <c r="I17" s="26">
        <f t="shared" si="5"/>
        <v>29.032258064516132</v>
      </c>
      <c r="J17" s="11">
        <f t="shared" si="6"/>
        <v>378310000</v>
      </c>
      <c r="K17" s="10">
        <f t="shared" si="6"/>
        <v>100</v>
      </c>
      <c r="L17" s="11">
        <v>329160000</v>
      </c>
      <c r="M17" s="26">
        <f t="shared" si="2"/>
        <v>87.008009304538604</v>
      </c>
      <c r="N17" s="11">
        <v>49150000</v>
      </c>
      <c r="O17" s="26">
        <f t="shared" si="7"/>
        <v>12.991990695461395</v>
      </c>
    </row>
    <row r="18" spans="1:15">
      <c r="A18" s="54" t="s">
        <v>29</v>
      </c>
      <c r="B18" s="54"/>
      <c r="C18" s="12" t="s">
        <v>30</v>
      </c>
      <c r="D18" s="9">
        <f t="shared" si="8"/>
        <v>30</v>
      </c>
      <c r="E18" s="10">
        <f t="shared" si="3"/>
        <v>100</v>
      </c>
      <c r="F18" s="9">
        <v>22</v>
      </c>
      <c r="G18" s="26">
        <f t="shared" si="0"/>
        <v>73.333333333333329</v>
      </c>
      <c r="H18" s="9">
        <v>8</v>
      </c>
      <c r="I18" s="26">
        <f t="shared" si="5"/>
        <v>26.666666666666668</v>
      </c>
      <c r="J18" s="11">
        <f t="shared" si="6"/>
        <v>94603111</v>
      </c>
      <c r="K18" s="10">
        <f t="shared" si="6"/>
        <v>100</v>
      </c>
      <c r="L18" s="11">
        <v>72650000</v>
      </c>
      <c r="M18" s="26">
        <f t="shared" si="2"/>
        <v>76.794514717385994</v>
      </c>
      <c r="N18" s="11">
        <v>21953111</v>
      </c>
      <c r="O18" s="26">
        <f t="shared" si="7"/>
        <v>23.205485282614013</v>
      </c>
    </row>
    <row r="19" spans="1:15">
      <c r="A19" s="54" t="s">
        <v>31</v>
      </c>
      <c r="B19" s="54"/>
      <c r="C19" s="12" t="s">
        <v>32</v>
      </c>
      <c r="D19" s="9">
        <f t="shared" si="8"/>
        <v>118</v>
      </c>
      <c r="E19" s="10">
        <f t="shared" si="3"/>
        <v>100</v>
      </c>
      <c r="F19" s="9">
        <v>77</v>
      </c>
      <c r="G19" s="26">
        <f t="shared" si="0"/>
        <v>65.254237288135599</v>
      </c>
      <c r="H19" s="9">
        <v>41</v>
      </c>
      <c r="I19" s="26">
        <f t="shared" si="5"/>
        <v>34.745762711864408</v>
      </c>
      <c r="J19" s="11">
        <f t="shared" si="6"/>
        <v>450953000</v>
      </c>
      <c r="K19" s="10">
        <f t="shared" si="6"/>
        <v>100</v>
      </c>
      <c r="L19" s="11">
        <v>305848000</v>
      </c>
      <c r="M19" s="26">
        <f t="shared" si="2"/>
        <v>67.822589050300138</v>
      </c>
      <c r="N19" s="11">
        <v>145105000</v>
      </c>
      <c r="O19" s="26">
        <f t="shared" si="7"/>
        <v>32.177410949699862</v>
      </c>
    </row>
    <row r="20" spans="1:15">
      <c r="A20" s="54" t="s">
        <v>33</v>
      </c>
      <c r="B20" s="54"/>
      <c r="C20" s="12" t="s">
        <v>34</v>
      </c>
      <c r="D20" s="9">
        <f t="shared" si="8"/>
        <v>20</v>
      </c>
      <c r="E20" s="10">
        <f t="shared" si="3"/>
        <v>100</v>
      </c>
      <c r="F20" s="9">
        <v>11</v>
      </c>
      <c r="G20" s="26">
        <f t="shared" si="0"/>
        <v>55.000000000000007</v>
      </c>
      <c r="H20" s="9">
        <v>9</v>
      </c>
      <c r="I20" s="26">
        <f t="shared" si="5"/>
        <v>45</v>
      </c>
      <c r="J20" s="11">
        <f t="shared" si="6"/>
        <v>66420000</v>
      </c>
      <c r="K20" s="10">
        <f t="shared" si="6"/>
        <v>100</v>
      </c>
      <c r="L20" s="11">
        <v>18520000</v>
      </c>
      <c r="M20" s="26">
        <f t="shared" si="2"/>
        <v>27.883167720566092</v>
      </c>
      <c r="N20" s="11">
        <v>47900000</v>
      </c>
      <c r="O20" s="26">
        <f t="shared" si="7"/>
        <v>72.116832279433908</v>
      </c>
    </row>
    <row r="21" spans="1:15">
      <c r="A21" s="54" t="s">
        <v>35</v>
      </c>
      <c r="B21" s="54"/>
      <c r="C21" s="12" t="s">
        <v>36</v>
      </c>
      <c r="D21" s="9">
        <f t="shared" si="8"/>
        <v>33</v>
      </c>
      <c r="E21" s="10">
        <f t="shared" si="3"/>
        <v>100</v>
      </c>
      <c r="F21" s="9">
        <v>23</v>
      </c>
      <c r="G21" s="26">
        <f t="shared" si="0"/>
        <v>69.696969696969703</v>
      </c>
      <c r="H21" s="9">
        <v>10</v>
      </c>
      <c r="I21" s="26">
        <f t="shared" si="5"/>
        <v>30.303030303030305</v>
      </c>
      <c r="J21" s="11">
        <f t="shared" si="6"/>
        <v>56735000</v>
      </c>
      <c r="K21" s="10">
        <f t="shared" si="6"/>
        <v>100</v>
      </c>
      <c r="L21" s="11">
        <v>38085000</v>
      </c>
      <c r="M21" s="26">
        <f t="shared" si="2"/>
        <v>67.127875209306424</v>
      </c>
      <c r="N21" s="11">
        <v>18650000</v>
      </c>
      <c r="O21" s="26">
        <f t="shared" si="7"/>
        <v>32.872124790693576</v>
      </c>
    </row>
    <row r="22" spans="1:15">
      <c r="A22" s="54" t="s">
        <v>37</v>
      </c>
      <c r="B22" s="54"/>
      <c r="C22" s="12" t="s">
        <v>38</v>
      </c>
      <c r="D22" s="9">
        <f t="shared" si="8"/>
        <v>22</v>
      </c>
      <c r="E22" s="10">
        <f t="shared" si="3"/>
        <v>100</v>
      </c>
      <c r="F22" s="9">
        <v>13</v>
      </c>
      <c r="G22" s="26">
        <f t="shared" si="0"/>
        <v>59.090909090909093</v>
      </c>
      <c r="H22" s="9">
        <v>9</v>
      </c>
      <c r="I22" s="26">
        <f t="shared" si="5"/>
        <v>40.909090909090914</v>
      </c>
      <c r="J22" s="11">
        <f t="shared" si="6"/>
        <v>36610002</v>
      </c>
      <c r="K22" s="10">
        <f t="shared" si="6"/>
        <v>100</v>
      </c>
      <c r="L22" s="11">
        <v>26930002</v>
      </c>
      <c r="M22" s="26">
        <f t="shared" si="2"/>
        <v>73.559138292316945</v>
      </c>
      <c r="N22" s="11">
        <v>9680000</v>
      </c>
      <c r="O22" s="26">
        <f t="shared" si="7"/>
        <v>26.440861707683055</v>
      </c>
    </row>
    <row r="23" spans="1:15">
      <c r="A23" s="54" t="s">
        <v>39</v>
      </c>
      <c r="B23" s="54"/>
      <c r="C23" s="12" t="s">
        <v>40</v>
      </c>
      <c r="D23" s="9">
        <f t="shared" si="8"/>
        <v>43</v>
      </c>
      <c r="E23" s="10">
        <f t="shared" si="3"/>
        <v>100</v>
      </c>
      <c r="F23" s="9">
        <v>20</v>
      </c>
      <c r="G23" s="26">
        <f t="shared" si="0"/>
        <v>46.511627906976742</v>
      </c>
      <c r="H23" s="9">
        <v>23</v>
      </c>
      <c r="I23" s="26">
        <f t="shared" si="5"/>
        <v>53.488372093023251</v>
      </c>
      <c r="J23" s="11">
        <f t="shared" si="6"/>
        <v>60810000</v>
      </c>
      <c r="K23" s="10">
        <f t="shared" si="6"/>
        <v>100</v>
      </c>
      <c r="L23" s="11">
        <v>28450000</v>
      </c>
      <c r="M23" s="26">
        <f t="shared" si="2"/>
        <v>46.785068245354381</v>
      </c>
      <c r="N23" s="11">
        <v>32360000</v>
      </c>
      <c r="O23" s="26">
        <f t="shared" si="7"/>
        <v>53.214931754645619</v>
      </c>
    </row>
    <row r="24" spans="1:15">
      <c r="A24" s="54" t="s">
        <v>41</v>
      </c>
      <c r="B24" s="54"/>
      <c r="C24" s="12" t="s">
        <v>42</v>
      </c>
      <c r="D24" s="9">
        <f t="shared" si="8"/>
        <v>13</v>
      </c>
      <c r="E24" s="10">
        <f t="shared" si="3"/>
        <v>100</v>
      </c>
      <c r="F24" s="9">
        <v>7</v>
      </c>
      <c r="G24" s="26">
        <f t="shared" si="0"/>
        <v>53.846153846153847</v>
      </c>
      <c r="H24" s="9">
        <v>6</v>
      </c>
      <c r="I24" s="26">
        <f t="shared" si="5"/>
        <v>46.153846153846153</v>
      </c>
      <c r="J24" s="11">
        <f t="shared" si="6"/>
        <v>57060000</v>
      </c>
      <c r="K24" s="10">
        <f t="shared" si="6"/>
        <v>100</v>
      </c>
      <c r="L24" s="11">
        <v>14660000</v>
      </c>
      <c r="M24" s="26">
        <f t="shared" si="2"/>
        <v>25.692253767963546</v>
      </c>
      <c r="N24" s="11">
        <v>42400000</v>
      </c>
      <c r="O24" s="26">
        <f t="shared" si="7"/>
        <v>74.30774623203645</v>
      </c>
    </row>
    <row r="25" spans="1:15">
      <c r="A25" s="54" t="s">
        <v>43</v>
      </c>
      <c r="B25" s="54"/>
      <c r="C25" s="12" t="s">
        <v>44</v>
      </c>
      <c r="D25" s="9">
        <f t="shared" si="8"/>
        <v>13</v>
      </c>
      <c r="E25" s="10">
        <f t="shared" si="3"/>
        <v>100</v>
      </c>
      <c r="F25" s="9">
        <v>12</v>
      </c>
      <c r="G25" s="26">
        <f t="shared" si="0"/>
        <v>92.307692307692307</v>
      </c>
      <c r="H25" s="9">
        <v>1</v>
      </c>
      <c r="I25" s="26">
        <f t="shared" si="5"/>
        <v>7.6923076923076925</v>
      </c>
      <c r="J25" s="11">
        <f t="shared" si="6"/>
        <v>49400000</v>
      </c>
      <c r="K25" s="10">
        <f t="shared" si="6"/>
        <v>100</v>
      </c>
      <c r="L25" s="11">
        <v>49100000</v>
      </c>
      <c r="M25" s="26">
        <f t="shared" si="2"/>
        <v>99.392712550607285</v>
      </c>
      <c r="N25" s="11">
        <v>300000</v>
      </c>
      <c r="O25" s="26">
        <f t="shared" si="7"/>
        <v>0.60728744939271251</v>
      </c>
    </row>
    <row r="26" spans="1:15">
      <c r="A26" s="54" t="s">
        <v>45</v>
      </c>
      <c r="B26" s="54"/>
      <c r="C26" s="12" t="s">
        <v>46</v>
      </c>
      <c r="D26" s="9">
        <f t="shared" si="8"/>
        <v>5</v>
      </c>
      <c r="E26" s="10">
        <f t="shared" si="3"/>
        <v>100</v>
      </c>
      <c r="F26" s="9">
        <v>3</v>
      </c>
      <c r="G26" s="26">
        <f t="shared" si="0"/>
        <v>60</v>
      </c>
      <c r="H26" s="9">
        <v>2</v>
      </c>
      <c r="I26" s="26">
        <f t="shared" si="5"/>
        <v>40</v>
      </c>
      <c r="J26" s="11">
        <f t="shared" si="6"/>
        <v>32700000</v>
      </c>
      <c r="K26" s="10">
        <f t="shared" si="6"/>
        <v>100</v>
      </c>
      <c r="L26" s="11">
        <v>23700000</v>
      </c>
      <c r="M26" s="26">
        <f t="shared" si="2"/>
        <v>72.477064220183479</v>
      </c>
      <c r="N26" s="11">
        <v>9000000</v>
      </c>
      <c r="O26" s="26">
        <f t="shared" si="7"/>
        <v>27.522935779816514</v>
      </c>
    </row>
    <row r="27" spans="1:15">
      <c r="A27" s="54" t="s">
        <v>47</v>
      </c>
      <c r="B27" s="54"/>
      <c r="C27" s="12" t="s">
        <v>48</v>
      </c>
      <c r="D27" s="9">
        <f t="shared" si="8"/>
        <v>30</v>
      </c>
      <c r="E27" s="10">
        <f t="shared" si="3"/>
        <v>100</v>
      </c>
      <c r="F27" s="9">
        <v>25</v>
      </c>
      <c r="G27" s="26">
        <f t="shared" si="0"/>
        <v>83.333333333333343</v>
      </c>
      <c r="H27" s="9">
        <v>5</v>
      </c>
      <c r="I27" s="26">
        <f t="shared" si="5"/>
        <v>16.666666666666664</v>
      </c>
      <c r="J27" s="11">
        <f t="shared" si="6"/>
        <v>55490000</v>
      </c>
      <c r="K27" s="10">
        <f t="shared" si="6"/>
        <v>100</v>
      </c>
      <c r="L27" s="11">
        <v>53330000</v>
      </c>
      <c r="M27" s="26">
        <f t="shared" si="2"/>
        <v>96.107406739953149</v>
      </c>
      <c r="N27" s="11">
        <v>2160000</v>
      </c>
      <c r="O27" s="26">
        <f t="shared" si="7"/>
        <v>3.8925932600468554</v>
      </c>
    </row>
    <row r="28" spans="1:15">
      <c r="A28" s="54" t="s">
        <v>49</v>
      </c>
      <c r="B28" s="54"/>
      <c r="C28" s="12" t="s">
        <v>50</v>
      </c>
      <c r="D28" s="9">
        <f t="shared" si="8"/>
        <v>71</v>
      </c>
      <c r="E28" s="10">
        <f t="shared" si="3"/>
        <v>100</v>
      </c>
      <c r="F28" s="9">
        <v>42</v>
      </c>
      <c r="G28" s="26">
        <f t="shared" si="0"/>
        <v>59.154929577464785</v>
      </c>
      <c r="H28" s="9">
        <v>29</v>
      </c>
      <c r="I28" s="26">
        <f t="shared" si="5"/>
        <v>40.845070422535215</v>
      </c>
      <c r="J28" s="11">
        <f t="shared" si="6"/>
        <v>176732148</v>
      </c>
      <c r="K28" s="10">
        <f t="shared" si="6"/>
        <v>100</v>
      </c>
      <c r="L28" s="11">
        <v>83832160</v>
      </c>
      <c r="M28" s="26">
        <f t="shared" si="2"/>
        <v>47.434584453757672</v>
      </c>
      <c r="N28" s="11">
        <v>92899988</v>
      </c>
      <c r="O28" s="26">
        <f t="shared" si="7"/>
        <v>52.565415546242335</v>
      </c>
    </row>
    <row r="29" spans="1:15">
      <c r="A29" s="54" t="s">
        <v>51</v>
      </c>
      <c r="B29" s="54"/>
      <c r="C29" s="12" t="s">
        <v>52</v>
      </c>
      <c r="D29" s="9">
        <f t="shared" si="8"/>
        <v>32</v>
      </c>
      <c r="E29" s="10">
        <f t="shared" si="3"/>
        <v>100</v>
      </c>
      <c r="F29" s="9">
        <v>19</v>
      </c>
      <c r="G29" s="26">
        <f t="shared" si="0"/>
        <v>59.375</v>
      </c>
      <c r="H29" s="9">
        <v>13</v>
      </c>
      <c r="I29" s="26">
        <f t="shared" si="5"/>
        <v>40.625</v>
      </c>
      <c r="J29" s="11">
        <f t="shared" si="6"/>
        <v>77976708</v>
      </c>
      <c r="K29" s="10">
        <f t="shared" si="6"/>
        <v>100</v>
      </c>
      <c r="L29" s="11">
        <v>56666708</v>
      </c>
      <c r="M29" s="26">
        <f t="shared" si="2"/>
        <v>72.671326417114201</v>
      </c>
      <c r="N29" s="11">
        <v>21310000</v>
      </c>
      <c r="O29" s="26">
        <f t="shared" si="7"/>
        <v>27.328673582885806</v>
      </c>
    </row>
    <row r="30" spans="1:15">
      <c r="A30" s="47" t="s">
        <v>53</v>
      </c>
      <c r="B30" s="47"/>
      <c r="C30" s="12" t="s">
        <v>54</v>
      </c>
      <c r="D30" s="9">
        <f t="shared" si="8"/>
        <v>10</v>
      </c>
      <c r="E30" s="10">
        <f t="shared" si="3"/>
        <v>100</v>
      </c>
      <c r="F30" s="9">
        <f>F31+F32</f>
        <v>8</v>
      </c>
      <c r="G30" s="26">
        <f t="shared" si="0"/>
        <v>80</v>
      </c>
      <c r="H30" s="9">
        <f>H31+H32</f>
        <v>2</v>
      </c>
      <c r="I30" s="26">
        <f t="shared" si="5"/>
        <v>20</v>
      </c>
      <c r="J30" s="11">
        <f t="shared" si="6"/>
        <v>20550000</v>
      </c>
      <c r="K30" s="10">
        <f t="shared" si="6"/>
        <v>100</v>
      </c>
      <c r="L30" s="11">
        <f>L31+L32</f>
        <v>20000000</v>
      </c>
      <c r="M30" s="26">
        <f t="shared" si="2"/>
        <v>97.323600973236012</v>
      </c>
      <c r="N30" s="11">
        <f>N31+N32</f>
        <v>550000</v>
      </c>
      <c r="O30" s="26">
        <f t="shared" si="7"/>
        <v>2.6763990267639901</v>
      </c>
    </row>
    <row r="31" spans="1:15">
      <c r="A31" s="68" t="s">
        <v>55</v>
      </c>
      <c r="B31" s="68"/>
      <c r="C31" s="13" t="s">
        <v>56</v>
      </c>
      <c r="D31" s="9">
        <f t="shared" si="8"/>
        <v>9</v>
      </c>
      <c r="E31" s="10">
        <f t="shared" si="3"/>
        <v>100</v>
      </c>
      <c r="F31" s="9">
        <v>7</v>
      </c>
      <c r="G31" s="26">
        <f t="shared" si="0"/>
        <v>77.777777777777786</v>
      </c>
      <c r="H31" s="9">
        <v>2</v>
      </c>
      <c r="I31" s="26">
        <f t="shared" si="5"/>
        <v>22.222222222222221</v>
      </c>
      <c r="J31" s="11">
        <f t="shared" si="6"/>
        <v>20350000</v>
      </c>
      <c r="K31" s="10">
        <f t="shared" si="6"/>
        <v>100.00000000000001</v>
      </c>
      <c r="L31" s="11">
        <v>19800000</v>
      </c>
      <c r="M31" s="26">
        <f t="shared" si="2"/>
        <v>97.297297297297305</v>
      </c>
      <c r="N31" s="9">
        <v>550000</v>
      </c>
      <c r="O31" s="26">
        <f t="shared" si="7"/>
        <v>2.7027027027027026</v>
      </c>
    </row>
    <row r="32" spans="1:15">
      <c r="A32" s="75" t="s">
        <v>57</v>
      </c>
      <c r="B32" s="75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200000</v>
      </c>
      <c r="K32" s="10">
        <f t="shared" si="6"/>
        <v>100</v>
      </c>
      <c r="L32" s="11">
        <v>200000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workbookViewId="0">
      <selection activeCell="L11" sqref="L11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0.6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3766</v>
      </c>
      <c r="E8" s="10">
        <f>G8+I8</f>
        <v>100</v>
      </c>
      <c r="F8" s="9">
        <f>F9+F30</f>
        <v>2530</v>
      </c>
      <c r="G8" s="26">
        <f t="shared" ref="G8:G32" si="0">F8/D8*100</f>
        <v>67.180031864046725</v>
      </c>
      <c r="H8" s="9">
        <f t="shared" ref="H8" si="1">H9+H30</f>
        <v>1236</v>
      </c>
      <c r="I8" s="26">
        <f>H8/D8*100</f>
        <v>32.819968135953268</v>
      </c>
      <c r="J8" s="11">
        <f>L8+N8</f>
        <v>15982815814</v>
      </c>
      <c r="K8" s="10">
        <f>M8+O8</f>
        <v>100</v>
      </c>
      <c r="L8" s="11">
        <f>L9+L30</f>
        <v>12961481945</v>
      </c>
      <c r="M8" s="26">
        <f t="shared" ref="M8:M32" si="2">L8/J8*100</f>
        <v>81.096360590269143</v>
      </c>
      <c r="N8" s="11">
        <f>N9+N30</f>
        <v>3021333869</v>
      </c>
      <c r="O8" s="26">
        <f>N8/J8*100</f>
        <v>18.903639409730861</v>
      </c>
    </row>
    <row r="9" spans="1:15">
      <c r="A9" s="47" t="s">
        <v>11</v>
      </c>
      <c r="B9" s="47"/>
      <c r="C9" s="12" t="s">
        <v>12</v>
      </c>
      <c r="D9" s="9">
        <f>SUM(D10:D29)</f>
        <v>3751</v>
      </c>
      <c r="E9" s="10">
        <f t="shared" ref="E9:E32" si="3">G9+I9</f>
        <v>100</v>
      </c>
      <c r="F9" s="9">
        <f t="shared" ref="F9" si="4">SUM(F10:F29)</f>
        <v>2523</v>
      </c>
      <c r="G9" s="26">
        <f t="shared" si="0"/>
        <v>67.262063449746734</v>
      </c>
      <c r="H9" s="9">
        <f>SUM(H10:H29)</f>
        <v>1228</v>
      </c>
      <c r="I9" s="26">
        <f t="shared" ref="I9:I32" si="5">H9/D9*100</f>
        <v>32.737936550253266</v>
      </c>
      <c r="J9" s="11">
        <f t="shared" ref="J9:K32" si="6">L9+N9</f>
        <v>15954315814</v>
      </c>
      <c r="K9" s="10">
        <f t="shared" si="6"/>
        <v>100</v>
      </c>
      <c r="L9" s="11">
        <f>SUM(L10:L29)</f>
        <v>12956181945</v>
      </c>
      <c r="M9" s="26">
        <f t="shared" si="2"/>
        <v>81.208007263030851</v>
      </c>
      <c r="N9" s="11">
        <f>SUM(N10:N29)</f>
        <v>2998133869</v>
      </c>
      <c r="O9" s="26">
        <f t="shared" ref="O9:O32" si="7">N9/J9*100</f>
        <v>18.791992736969146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653</v>
      </c>
      <c r="E10" s="10">
        <f t="shared" si="3"/>
        <v>100</v>
      </c>
      <c r="F10" s="9">
        <v>429</v>
      </c>
      <c r="G10" s="26">
        <f t="shared" si="0"/>
        <v>65.69678407350689</v>
      </c>
      <c r="H10" s="9">
        <v>224</v>
      </c>
      <c r="I10" s="26">
        <f t="shared" si="5"/>
        <v>34.30321592649311</v>
      </c>
      <c r="J10" s="11">
        <f t="shared" si="6"/>
        <v>2080124947</v>
      </c>
      <c r="K10" s="10">
        <f t="shared" si="6"/>
        <v>100</v>
      </c>
      <c r="L10" s="11">
        <v>1542199947</v>
      </c>
      <c r="M10" s="26">
        <f t="shared" si="2"/>
        <v>74.139774594992161</v>
      </c>
      <c r="N10" s="11">
        <v>537925000</v>
      </c>
      <c r="O10" s="26">
        <f t="shared" si="7"/>
        <v>25.860225405007846</v>
      </c>
    </row>
    <row r="11" spans="1:15">
      <c r="A11" s="54" t="s">
        <v>15</v>
      </c>
      <c r="B11" s="54"/>
      <c r="C11" s="12" t="s">
        <v>16</v>
      </c>
      <c r="D11" s="9">
        <f t="shared" si="8"/>
        <v>978</v>
      </c>
      <c r="E11" s="10">
        <f t="shared" si="3"/>
        <v>100</v>
      </c>
      <c r="F11" s="9">
        <v>680</v>
      </c>
      <c r="G11" s="26">
        <f t="shared" si="0"/>
        <v>69.529652351738235</v>
      </c>
      <c r="H11" s="9">
        <v>298</v>
      </c>
      <c r="I11" s="26">
        <f t="shared" si="5"/>
        <v>30.470347648261757</v>
      </c>
      <c r="J11" s="11">
        <f t="shared" si="6"/>
        <v>5874986379</v>
      </c>
      <c r="K11" s="10">
        <f t="shared" si="6"/>
        <v>100</v>
      </c>
      <c r="L11" s="11">
        <v>4946006097</v>
      </c>
      <c r="M11" s="26">
        <f t="shared" si="2"/>
        <v>84.187533007385042</v>
      </c>
      <c r="N11" s="11">
        <v>928980282</v>
      </c>
      <c r="O11" s="26">
        <f t="shared" si="7"/>
        <v>15.812466992614963</v>
      </c>
    </row>
    <row r="12" spans="1:15">
      <c r="A12" s="54" t="s">
        <v>17</v>
      </c>
      <c r="B12" s="54"/>
      <c r="C12" s="12" t="s">
        <v>18</v>
      </c>
      <c r="D12" s="9">
        <f t="shared" si="8"/>
        <v>302</v>
      </c>
      <c r="E12" s="10">
        <f t="shared" si="3"/>
        <v>100</v>
      </c>
      <c r="F12" s="9">
        <v>197</v>
      </c>
      <c r="G12" s="26">
        <f t="shared" si="0"/>
        <v>65.231788079470192</v>
      </c>
      <c r="H12" s="9">
        <v>105</v>
      </c>
      <c r="I12" s="26">
        <f t="shared" si="5"/>
        <v>34.768211920529801</v>
      </c>
      <c r="J12" s="11">
        <f t="shared" si="6"/>
        <v>1324180000</v>
      </c>
      <c r="K12" s="10">
        <f t="shared" si="6"/>
        <v>100</v>
      </c>
      <c r="L12" s="11">
        <v>1151241000</v>
      </c>
      <c r="M12" s="26">
        <f t="shared" si="2"/>
        <v>86.939917533870016</v>
      </c>
      <c r="N12" s="11">
        <v>172939000</v>
      </c>
      <c r="O12" s="26">
        <f t="shared" si="7"/>
        <v>13.060082466129982</v>
      </c>
    </row>
    <row r="13" spans="1:15">
      <c r="A13" s="54" t="s">
        <v>19</v>
      </c>
      <c r="B13" s="54"/>
      <c r="C13" s="12" t="s">
        <v>20</v>
      </c>
      <c r="D13" s="9">
        <f t="shared" si="8"/>
        <v>635</v>
      </c>
      <c r="E13" s="10">
        <f t="shared" si="3"/>
        <v>100</v>
      </c>
      <c r="F13" s="9">
        <v>430</v>
      </c>
      <c r="G13" s="26">
        <f t="shared" si="0"/>
        <v>67.716535433070874</v>
      </c>
      <c r="H13" s="9">
        <v>205</v>
      </c>
      <c r="I13" s="26">
        <f t="shared" si="5"/>
        <v>32.283464566929133</v>
      </c>
      <c r="J13" s="11">
        <f t="shared" si="6"/>
        <v>2348968409</v>
      </c>
      <c r="K13" s="10">
        <f t="shared" si="6"/>
        <v>100</v>
      </c>
      <c r="L13" s="11">
        <v>1875578409</v>
      </c>
      <c r="M13" s="26">
        <f t="shared" si="2"/>
        <v>79.846897975033599</v>
      </c>
      <c r="N13" s="11">
        <v>473390000</v>
      </c>
      <c r="O13" s="26">
        <f t="shared" si="7"/>
        <v>20.153102024966397</v>
      </c>
    </row>
    <row r="14" spans="1:15">
      <c r="A14" s="54" t="s">
        <v>21</v>
      </c>
      <c r="B14" s="54"/>
      <c r="C14" s="12" t="s">
        <v>22</v>
      </c>
      <c r="D14" s="9">
        <f t="shared" si="8"/>
        <v>214</v>
      </c>
      <c r="E14" s="10">
        <f t="shared" si="3"/>
        <v>100</v>
      </c>
      <c r="F14" s="9">
        <v>135</v>
      </c>
      <c r="G14" s="26">
        <f t="shared" si="0"/>
        <v>63.084112149532714</v>
      </c>
      <c r="H14" s="9">
        <v>79</v>
      </c>
      <c r="I14" s="26">
        <f t="shared" si="5"/>
        <v>36.915887850467286</v>
      </c>
      <c r="J14" s="11">
        <f t="shared" si="6"/>
        <v>1341582419</v>
      </c>
      <c r="K14" s="10">
        <f t="shared" si="6"/>
        <v>100</v>
      </c>
      <c r="L14" s="11">
        <v>1127200000</v>
      </c>
      <c r="M14" s="26">
        <f t="shared" si="2"/>
        <v>84.020182736160322</v>
      </c>
      <c r="N14" s="11">
        <v>214382419</v>
      </c>
      <c r="O14" s="26">
        <f t="shared" si="7"/>
        <v>15.97981726383968</v>
      </c>
    </row>
    <row r="15" spans="1:15">
      <c r="A15" s="47" t="s">
        <v>23</v>
      </c>
      <c r="B15" s="47"/>
      <c r="C15" s="12" t="s">
        <v>24</v>
      </c>
      <c r="D15" s="9">
        <f t="shared" si="8"/>
        <v>410</v>
      </c>
      <c r="E15" s="10">
        <f t="shared" si="3"/>
        <v>100</v>
      </c>
      <c r="F15" s="9">
        <v>282</v>
      </c>
      <c r="G15" s="26">
        <f t="shared" si="0"/>
        <v>68.780487804878049</v>
      </c>
      <c r="H15" s="9">
        <v>128</v>
      </c>
      <c r="I15" s="26">
        <f t="shared" si="5"/>
        <v>31.219512195121951</v>
      </c>
      <c r="J15" s="11">
        <f t="shared" si="6"/>
        <v>1382073300</v>
      </c>
      <c r="K15" s="10">
        <f t="shared" si="6"/>
        <v>100</v>
      </c>
      <c r="L15" s="11">
        <v>1151652300</v>
      </c>
      <c r="M15" s="26">
        <f t="shared" si="2"/>
        <v>83.32787414386776</v>
      </c>
      <c r="N15" s="11">
        <v>230421000</v>
      </c>
      <c r="O15" s="26">
        <f t="shared" si="7"/>
        <v>16.672125856132233</v>
      </c>
    </row>
    <row r="16" spans="1:15">
      <c r="A16" s="54" t="s">
        <v>25</v>
      </c>
      <c r="B16" s="54"/>
      <c r="C16" s="12" t="s">
        <v>26</v>
      </c>
      <c r="D16" s="9">
        <f t="shared" si="8"/>
        <v>23</v>
      </c>
      <c r="E16" s="10">
        <f t="shared" si="3"/>
        <v>99.999999999999986</v>
      </c>
      <c r="F16" s="9">
        <v>17</v>
      </c>
      <c r="G16" s="26">
        <f t="shared" si="0"/>
        <v>73.91304347826086</v>
      </c>
      <c r="H16" s="9">
        <v>6</v>
      </c>
      <c r="I16" s="26">
        <f t="shared" si="5"/>
        <v>26.086956521739129</v>
      </c>
      <c r="J16" s="11">
        <f t="shared" si="6"/>
        <v>29900000</v>
      </c>
      <c r="K16" s="10">
        <f t="shared" si="6"/>
        <v>99.999999999999986</v>
      </c>
      <c r="L16" s="11">
        <v>26400000</v>
      </c>
      <c r="M16" s="26">
        <f t="shared" si="2"/>
        <v>88.294314381270894</v>
      </c>
      <c r="N16" s="11">
        <v>3500000</v>
      </c>
      <c r="O16" s="26">
        <f t="shared" si="7"/>
        <v>11.705685618729097</v>
      </c>
    </row>
    <row r="17" spans="1:15">
      <c r="A17" s="54" t="s">
        <v>27</v>
      </c>
      <c r="B17" s="54"/>
      <c r="C17" s="12" t="s">
        <v>28</v>
      </c>
      <c r="D17" s="9">
        <f t="shared" si="8"/>
        <v>94</v>
      </c>
      <c r="E17" s="10">
        <f t="shared" si="3"/>
        <v>100</v>
      </c>
      <c r="F17" s="9">
        <v>62</v>
      </c>
      <c r="G17" s="26">
        <f t="shared" si="0"/>
        <v>65.957446808510639</v>
      </c>
      <c r="H17" s="9">
        <v>32</v>
      </c>
      <c r="I17" s="26">
        <f t="shared" si="5"/>
        <v>34.042553191489361</v>
      </c>
      <c r="J17" s="11">
        <f t="shared" si="6"/>
        <v>465248010</v>
      </c>
      <c r="K17" s="10">
        <f t="shared" si="6"/>
        <v>100</v>
      </c>
      <c r="L17" s="11">
        <v>385598010</v>
      </c>
      <c r="M17" s="26">
        <f t="shared" si="2"/>
        <v>82.880098724119208</v>
      </c>
      <c r="N17" s="11">
        <v>79650000</v>
      </c>
      <c r="O17" s="26">
        <f t="shared" si="7"/>
        <v>17.119901275880796</v>
      </c>
    </row>
    <row r="18" spans="1:15">
      <c r="A18" s="54" t="s">
        <v>29</v>
      </c>
      <c r="B18" s="54"/>
      <c r="C18" s="12" t="s">
        <v>30</v>
      </c>
      <c r="D18" s="9">
        <f t="shared" si="8"/>
        <v>40</v>
      </c>
      <c r="E18" s="10">
        <f t="shared" si="3"/>
        <v>100</v>
      </c>
      <c r="F18" s="9">
        <v>28</v>
      </c>
      <c r="G18" s="26">
        <f t="shared" si="0"/>
        <v>70</v>
      </c>
      <c r="H18" s="9">
        <v>12</v>
      </c>
      <c r="I18" s="26">
        <f t="shared" si="5"/>
        <v>30</v>
      </c>
      <c r="J18" s="11">
        <f t="shared" si="6"/>
        <v>113708168</v>
      </c>
      <c r="K18" s="10">
        <f t="shared" si="6"/>
        <v>100</v>
      </c>
      <c r="L18" s="11">
        <v>83678000</v>
      </c>
      <c r="M18" s="26">
        <f t="shared" si="2"/>
        <v>73.59013998009361</v>
      </c>
      <c r="N18" s="11">
        <v>30030168</v>
      </c>
      <c r="O18" s="26">
        <f t="shared" si="7"/>
        <v>26.409860019906397</v>
      </c>
    </row>
    <row r="19" spans="1:15">
      <c r="A19" s="54" t="s">
        <v>31</v>
      </c>
      <c r="B19" s="54"/>
      <c r="C19" s="12" t="s">
        <v>32</v>
      </c>
      <c r="D19" s="9">
        <f t="shared" si="8"/>
        <v>101</v>
      </c>
      <c r="E19" s="10">
        <f t="shared" si="3"/>
        <v>100</v>
      </c>
      <c r="F19" s="9">
        <v>73</v>
      </c>
      <c r="G19" s="26">
        <f t="shared" si="0"/>
        <v>72.277227722772281</v>
      </c>
      <c r="H19" s="9">
        <v>28</v>
      </c>
      <c r="I19" s="26">
        <f t="shared" si="5"/>
        <v>27.722772277227726</v>
      </c>
      <c r="J19" s="11">
        <f t="shared" si="6"/>
        <v>224368000</v>
      </c>
      <c r="K19" s="10">
        <f t="shared" si="6"/>
        <v>99.999999999999986</v>
      </c>
      <c r="L19" s="11">
        <v>189788000</v>
      </c>
      <c r="M19" s="26">
        <f t="shared" si="2"/>
        <v>84.587820009983588</v>
      </c>
      <c r="N19" s="11">
        <v>34580000</v>
      </c>
      <c r="O19" s="26">
        <f t="shared" si="7"/>
        <v>15.4121799900164</v>
      </c>
    </row>
    <row r="20" spans="1:15">
      <c r="A20" s="54" t="s">
        <v>33</v>
      </c>
      <c r="B20" s="54"/>
      <c r="C20" s="12" t="s">
        <v>34</v>
      </c>
      <c r="D20" s="9">
        <f t="shared" si="8"/>
        <v>30</v>
      </c>
      <c r="E20" s="10">
        <f t="shared" si="3"/>
        <v>100</v>
      </c>
      <c r="F20" s="9">
        <v>18</v>
      </c>
      <c r="G20" s="26">
        <f t="shared" si="0"/>
        <v>60</v>
      </c>
      <c r="H20" s="9">
        <v>12</v>
      </c>
      <c r="I20" s="26">
        <f t="shared" si="5"/>
        <v>40</v>
      </c>
      <c r="J20" s="11">
        <f t="shared" si="6"/>
        <v>51303888</v>
      </c>
      <c r="K20" s="10">
        <f t="shared" si="6"/>
        <v>100</v>
      </c>
      <c r="L20" s="11">
        <v>34348888</v>
      </c>
      <c r="M20" s="26">
        <f t="shared" si="2"/>
        <v>66.951822442774713</v>
      </c>
      <c r="N20" s="11">
        <v>16955000</v>
      </c>
      <c r="O20" s="26">
        <f t="shared" si="7"/>
        <v>33.048177557225294</v>
      </c>
    </row>
    <row r="21" spans="1:15">
      <c r="A21" s="54" t="s">
        <v>35</v>
      </c>
      <c r="B21" s="54"/>
      <c r="C21" s="12" t="s">
        <v>36</v>
      </c>
      <c r="D21" s="9">
        <f t="shared" si="8"/>
        <v>32</v>
      </c>
      <c r="E21" s="10">
        <f t="shared" si="3"/>
        <v>100</v>
      </c>
      <c r="F21" s="9">
        <v>22</v>
      </c>
      <c r="G21" s="26">
        <f t="shared" si="0"/>
        <v>68.75</v>
      </c>
      <c r="H21" s="9">
        <v>10</v>
      </c>
      <c r="I21" s="26">
        <f t="shared" si="5"/>
        <v>31.25</v>
      </c>
      <c r="J21" s="11">
        <f t="shared" si="6"/>
        <v>152650000</v>
      </c>
      <c r="K21" s="10">
        <f t="shared" si="6"/>
        <v>100</v>
      </c>
      <c r="L21" s="11">
        <v>123560000</v>
      </c>
      <c r="M21" s="26">
        <f t="shared" si="2"/>
        <v>80.943334425155584</v>
      </c>
      <c r="N21" s="11">
        <v>29090000</v>
      </c>
      <c r="O21" s="26">
        <f t="shared" si="7"/>
        <v>19.056665574844413</v>
      </c>
    </row>
    <row r="22" spans="1:15">
      <c r="A22" s="54" t="s">
        <v>37</v>
      </c>
      <c r="B22" s="54"/>
      <c r="C22" s="12" t="s">
        <v>38</v>
      </c>
      <c r="D22" s="9">
        <f t="shared" si="8"/>
        <v>29</v>
      </c>
      <c r="E22" s="10">
        <f t="shared" si="3"/>
        <v>100</v>
      </c>
      <c r="F22" s="9">
        <v>23</v>
      </c>
      <c r="G22" s="26">
        <f t="shared" si="0"/>
        <v>79.310344827586206</v>
      </c>
      <c r="H22" s="9">
        <v>6</v>
      </c>
      <c r="I22" s="26">
        <f t="shared" si="5"/>
        <v>20.689655172413794</v>
      </c>
      <c r="J22" s="11">
        <f t="shared" si="6"/>
        <v>54320000</v>
      </c>
      <c r="K22" s="10">
        <f t="shared" si="6"/>
        <v>100</v>
      </c>
      <c r="L22" s="11">
        <v>34420000</v>
      </c>
      <c r="M22" s="26">
        <f t="shared" si="2"/>
        <v>63.365243004418261</v>
      </c>
      <c r="N22" s="11">
        <v>19900000</v>
      </c>
      <c r="O22" s="26">
        <f t="shared" si="7"/>
        <v>36.634756995581732</v>
      </c>
    </row>
    <row r="23" spans="1:15">
      <c r="A23" s="54" t="s">
        <v>39</v>
      </c>
      <c r="B23" s="54"/>
      <c r="C23" s="12" t="s">
        <v>40</v>
      </c>
      <c r="D23" s="9">
        <f t="shared" si="8"/>
        <v>51</v>
      </c>
      <c r="E23" s="10">
        <f t="shared" si="3"/>
        <v>100</v>
      </c>
      <c r="F23" s="9">
        <v>30</v>
      </c>
      <c r="G23" s="26">
        <f t="shared" si="0"/>
        <v>58.82352941176471</v>
      </c>
      <c r="H23" s="9">
        <v>21</v>
      </c>
      <c r="I23" s="26">
        <f t="shared" si="5"/>
        <v>41.17647058823529</v>
      </c>
      <c r="J23" s="11">
        <f t="shared" si="6"/>
        <v>84300000</v>
      </c>
      <c r="K23" s="10">
        <f t="shared" si="6"/>
        <v>100</v>
      </c>
      <c r="L23" s="11">
        <v>49720000</v>
      </c>
      <c r="M23" s="26">
        <f t="shared" si="2"/>
        <v>58.979833926453139</v>
      </c>
      <c r="N23" s="11">
        <v>34580000</v>
      </c>
      <c r="O23" s="26">
        <f t="shared" si="7"/>
        <v>41.020166073546854</v>
      </c>
    </row>
    <row r="24" spans="1:15">
      <c r="A24" s="54" t="s">
        <v>41</v>
      </c>
      <c r="B24" s="54"/>
      <c r="C24" s="12" t="s">
        <v>42</v>
      </c>
      <c r="D24" s="9">
        <f t="shared" si="8"/>
        <v>11</v>
      </c>
      <c r="E24" s="10">
        <f t="shared" si="3"/>
        <v>100</v>
      </c>
      <c r="F24" s="9">
        <v>3</v>
      </c>
      <c r="G24" s="26">
        <f t="shared" si="0"/>
        <v>27.27272727272727</v>
      </c>
      <c r="H24" s="9">
        <v>8</v>
      </c>
      <c r="I24" s="26">
        <f t="shared" si="5"/>
        <v>72.727272727272734</v>
      </c>
      <c r="J24" s="11">
        <f t="shared" si="6"/>
        <v>13300000</v>
      </c>
      <c r="K24" s="10">
        <f t="shared" si="6"/>
        <v>100</v>
      </c>
      <c r="L24" s="11">
        <v>10200000</v>
      </c>
      <c r="M24" s="26">
        <f t="shared" si="2"/>
        <v>76.691729323308266</v>
      </c>
      <c r="N24" s="11">
        <v>3100000</v>
      </c>
      <c r="O24" s="26">
        <f t="shared" si="7"/>
        <v>23.308270676691727</v>
      </c>
    </row>
    <row r="25" spans="1:15">
      <c r="A25" s="54" t="s">
        <v>43</v>
      </c>
      <c r="B25" s="54"/>
      <c r="C25" s="12" t="s">
        <v>44</v>
      </c>
      <c r="D25" s="9">
        <f t="shared" si="8"/>
        <v>14</v>
      </c>
      <c r="E25" s="10">
        <f t="shared" si="3"/>
        <v>100</v>
      </c>
      <c r="F25" s="9">
        <v>7</v>
      </c>
      <c r="G25" s="26">
        <f t="shared" si="0"/>
        <v>50</v>
      </c>
      <c r="H25" s="9">
        <v>7</v>
      </c>
      <c r="I25" s="26">
        <f t="shared" si="5"/>
        <v>50</v>
      </c>
      <c r="J25" s="11">
        <f t="shared" si="6"/>
        <v>12900000</v>
      </c>
      <c r="K25" s="10">
        <f t="shared" si="6"/>
        <v>100</v>
      </c>
      <c r="L25" s="11">
        <v>7960000</v>
      </c>
      <c r="M25" s="26">
        <f t="shared" si="2"/>
        <v>61.705426356589143</v>
      </c>
      <c r="N25" s="11">
        <v>4940000</v>
      </c>
      <c r="O25" s="26">
        <f t="shared" si="7"/>
        <v>38.29457364341085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2</v>
      </c>
      <c r="G26" s="26">
        <f t="shared" si="0"/>
        <v>66.666666666666657</v>
      </c>
      <c r="H26" s="9">
        <v>1</v>
      </c>
      <c r="I26" s="26">
        <f t="shared" si="5"/>
        <v>33.333333333333329</v>
      </c>
      <c r="J26" s="11">
        <f t="shared" si="6"/>
        <v>10000000</v>
      </c>
      <c r="K26" s="10">
        <f t="shared" si="6"/>
        <v>100</v>
      </c>
      <c r="L26" s="11">
        <v>8000000</v>
      </c>
      <c r="M26" s="26">
        <f t="shared" si="2"/>
        <v>80</v>
      </c>
      <c r="N26" s="11">
        <v>2000000</v>
      </c>
      <c r="O26" s="26">
        <f t="shared" si="7"/>
        <v>20</v>
      </c>
    </row>
    <row r="27" spans="1:15">
      <c r="A27" s="54" t="s">
        <v>47</v>
      </c>
      <c r="B27" s="54"/>
      <c r="C27" s="12" t="s">
        <v>48</v>
      </c>
      <c r="D27" s="9">
        <f t="shared" si="8"/>
        <v>26</v>
      </c>
      <c r="E27" s="10">
        <f t="shared" si="3"/>
        <v>100</v>
      </c>
      <c r="F27" s="9">
        <v>14</v>
      </c>
      <c r="G27" s="26">
        <f t="shared" si="0"/>
        <v>53.846153846153847</v>
      </c>
      <c r="H27" s="9">
        <v>12</v>
      </c>
      <c r="I27" s="26">
        <f t="shared" si="5"/>
        <v>46.153846153846153</v>
      </c>
      <c r="J27" s="11">
        <f t="shared" si="6"/>
        <v>25826000</v>
      </c>
      <c r="K27" s="10">
        <f t="shared" si="6"/>
        <v>100</v>
      </c>
      <c r="L27" s="11">
        <v>18060000</v>
      </c>
      <c r="M27" s="26">
        <f t="shared" si="2"/>
        <v>69.929528382250453</v>
      </c>
      <c r="N27" s="11">
        <v>7766000</v>
      </c>
      <c r="O27" s="26">
        <f t="shared" si="7"/>
        <v>30.070471617749554</v>
      </c>
    </row>
    <row r="28" spans="1:15">
      <c r="A28" s="54" t="s">
        <v>49</v>
      </c>
      <c r="B28" s="54"/>
      <c r="C28" s="12" t="s">
        <v>50</v>
      </c>
      <c r="D28" s="9">
        <f t="shared" si="8"/>
        <v>73</v>
      </c>
      <c r="E28" s="10">
        <f t="shared" si="3"/>
        <v>100</v>
      </c>
      <c r="F28" s="9">
        <v>47</v>
      </c>
      <c r="G28" s="26">
        <f t="shared" si="0"/>
        <v>64.38356164383562</v>
      </c>
      <c r="H28" s="9">
        <v>26</v>
      </c>
      <c r="I28" s="26">
        <f t="shared" si="5"/>
        <v>35.61643835616438</v>
      </c>
      <c r="J28" s="11">
        <f t="shared" si="6"/>
        <v>286331294</v>
      </c>
      <c r="K28" s="10">
        <f t="shared" si="6"/>
        <v>100</v>
      </c>
      <c r="L28" s="11">
        <v>125086294</v>
      </c>
      <c r="M28" s="26">
        <f t="shared" si="2"/>
        <v>43.685862014090574</v>
      </c>
      <c r="N28" s="11">
        <v>161245000</v>
      </c>
      <c r="O28" s="26">
        <f t="shared" si="7"/>
        <v>56.314137985909426</v>
      </c>
    </row>
    <row r="29" spans="1:15">
      <c r="A29" s="54" t="s">
        <v>51</v>
      </c>
      <c r="B29" s="54"/>
      <c r="C29" s="12" t="s">
        <v>52</v>
      </c>
      <c r="D29" s="9">
        <f t="shared" si="8"/>
        <v>32</v>
      </c>
      <c r="E29" s="10">
        <f t="shared" si="3"/>
        <v>100</v>
      </c>
      <c r="F29" s="9">
        <v>24</v>
      </c>
      <c r="G29" s="26">
        <f t="shared" si="0"/>
        <v>75</v>
      </c>
      <c r="H29" s="9">
        <v>8</v>
      </c>
      <c r="I29" s="26">
        <f t="shared" si="5"/>
        <v>25</v>
      </c>
      <c r="J29" s="11">
        <f t="shared" si="6"/>
        <v>78245000</v>
      </c>
      <c r="K29" s="10">
        <f t="shared" si="6"/>
        <v>100</v>
      </c>
      <c r="L29" s="11">
        <v>65485000</v>
      </c>
      <c r="M29" s="26">
        <f t="shared" si="2"/>
        <v>83.692248705987609</v>
      </c>
      <c r="N29" s="11">
        <v>12760000</v>
      </c>
      <c r="O29" s="26">
        <f t="shared" si="7"/>
        <v>16.307751294012395</v>
      </c>
    </row>
    <row r="30" spans="1:15">
      <c r="A30" s="47" t="s">
        <v>53</v>
      </c>
      <c r="B30" s="47"/>
      <c r="C30" s="12" t="s">
        <v>54</v>
      </c>
      <c r="D30" s="9">
        <f t="shared" si="8"/>
        <v>15</v>
      </c>
      <c r="E30" s="10">
        <f t="shared" si="3"/>
        <v>100</v>
      </c>
      <c r="F30" s="9">
        <f>F31+F32</f>
        <v>7</v>
      </c>
      <c r="G30" s="26">
        <f t="shared" si="0"/>
        <v>46.666666666666664</v>
      </c>
      <c r="H30" s="9">
        <f>H31+H32</f>
        <v>8</v>
      </c>
      <c r="I30" s="26">
        <f t="shared" si="5"/>
        <v>53.333333333333336</v>
      </c>
      <c r="J30" s="11">
        <f t="shared" si="6"/>
        <v>28500000</v>
      </c>
      <c r="K30" s="10">
        <f t="shared" si="6"/>
        <v>100</v>
      </c>
      <c r="L30" s="11">
        <f>L31+L32</f>
        <v>5300000</v>
      </c>
      <c r="M30" s="26">
        <f t="shared" si="2"/>
        <v>18.596491228070175</v>
      </c>
      <c r="N30" s="11">
        <f>N31+N32</f>
        <v>23200000</v>
      </c>
      <c r="O30" s="26">
        <f t="shared" si="7"/>
        <v>81.403508771929822</v>
      </c>
    </row>
    <row r="31" spans="1:15">
      <c r="A31" s="68" t="s">
        <v>55</v>
      </c>
      <c r="B31" s="68"/>
      <c r="C31" s="13" t="s">
        <v>56</v>
      </c>
      <c r="D31" s="9">
        <f t="shared" si="8"/>
        <v>10</v>
      </c>
      <c r="E31" s="10">
        <f t="shared" si="3"/>
        <v>100</v>
      </c>
      <c r="F31" s="9">
        <v>4</v>
      </c>
      <c r="G31" s="26">
        <f t="shared" si="0"/>
        <v>40</v>
      </c>
      <c r="H31" s="9">
        <v>6</v>
      </c>
      <c r="I31" s="26">
        <f t="shared" si="5"/>
        <v>60</v>
      </c>
      <c r="J31" s="11">
        <f t="shared" si="6"/>
        <v>20400000</v>
      </c>
      <c r="K31" s="10">
        <f t="shared" si="6"/>
        <v>100</v>
      </c>
      <c r="L31" s="11">
        <v>2800000</v>
      </c>
      <c r="M31" s="26">
        <f t="shared" si="2"/>
        <v>13.725490196078432</v>
      </c>
      <c r="N31" s="9">
        <v>17600000</v>
      </c>
      <c r="O31" s="26">
        <f t="shared" si="7"/>
        <v>86.274509803921575</v>
      </c>
    </row>
    <row r="32" spans="1:15">
      <c r="A32" s="75" t="s">
        <v>57</v>
      </c>
      <c r="B32" s="75"/>
      <c r="C32" s="14" t="s">
        <v>58</v>
      </c>
      <c r="D32" s="9">
        <f t="shared" si="8"/>
        <v>5</v>
      </c>
      <c r="E32" s="10">
        <f t="shared" si="3"/>
        <v>100</v>
      </c>
      <c r="F32" s="9">
        <v>3</v>
      </c>
      <c r="G32" s="26">
        <f t="shared" si="0"/>
        <v>60</v>
      </c>
      <c r="H32" s="9">
        <v>2</v>
      </c>
      <c r="I32" s="26">
        <f t="shared" si="5"/>
        <v>40</v>
      </c>
      <c r="J32" s="11">
        <f t="shared" si="6"/>
        <v>8100000</v>
      </c>
      <c r="K32" s="10">
        <f t="shared" si="6"/>
        <v>100</v>
      </c>
      <c r="L32" s="11">
        <v>2500000</v>
      </c>
      <c r="M32" s="26">
        <f t="shared" si="2"/>
        <v>30.864197530864196</v>
      </c>
      <c r="N32" s="11">
        <v>5600000</v>
      </c>
      <c r="O32" s="26">
        <f t="shared" si="7"/>
        <v>69.135802469135797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1.1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3651</v>
      </c>
      <c r="E8" s="10">
        <f>G8+I8</f>
        <v>100</v>
      </c>
      <c r="F8" s="9">
        <f>F9+F30</f>
        <v>2409</v>
      </c>
      <c r="G8" s="26">
        <f t="shared" ref="G8:G32" si="0">F8/D8*100</f>
        <v>65.981922760887429</v>
      </c>
      <c r="H8" s="9">
        <f t="shared" ref="H8" si="1">H9+H30</f>
        <v>1242</v>
      </c>
      <c r="I8" s="26">
        <f>H8/D8*100</f>
        <v>34.018077239112571</v>
      </c>
      <c r="J8" s="11">
        <f>L8+N8</f>
        <v>12257208426</v>
      </c>
      <c r="K8" s="10">
        <f>M8+O8</f>
        <v>100</v>
      </c>
      <c r="L8" s="11">
        <f>L9+L30</f>
        <v>8895288309</v>
      </c>
      <c r="M8" s="26">
        <f t="shared" ref="M8:M32" si="2">L8/J8*100</f>
        <v>72.571894022225379</v>
      </c>
      <c r="N8" s="11">
        <f>N9+N30</f>
        <v>3361920117</v>
      </c>
      <c r="O8" s="26">
        <f>N8/J8*100</f>
        <v>27.428105977774614</v>
      </c>
    </row>
    <row r="9" spans="1:15">
      <c r="A9" s="47" t="s">
        <v>11</v>
      </c>
      <c r="B9" s="47"/>
      <c r="C9" s="12" t="s">
        <v>12</v>
      </c>
      <c r="D9" s="9">
        <f>SUM(D10:D29)</f>
        <v>3643</v>
      </c>
      <c r="E9" s="10">
        <f t="shared" ref="E9:E32" si="3">G9+I9</f>
        <v>100.00000000000001</v>
      </c>
      <c r="F9" s="9">
        <f t="shared" ref="F9" si="4">SUM(F10:F29)</f>
        <v>2402</v>
      </c>
      <c r="G9" s="26">
        <f t="shared" si="0"/>
        <v>65.934669228657711</v>
      </c>
      <c r="H9" s="9">
        <f>SUM(H10:H29)</f>
        <v>1241</v>
      </c>
      <c r="I9" s="26">
        <f t="shared" ref="I9:I32" si="5">H9/D9*100</f>
        <v>34.065330771342303</v>
      </c>
      <c r="J9" s="11">
        <f t="shared" ref="J9:K32" si="6">L9+N9</f>
        <v>12238320426</v>
      </c>
      <c r="K9" s="10">
        <f t="shared" si="6"/>
        <v>100</v>
      </c>
      <c r="L9" s="11">
        <f>SUM(L10:L29)</f>
        <v>8877900309</v>
      </c>
      <c r="M9" s="26">
        <f t="shared" si="2"/>
        <v>72.541819465186791</v>
      </c>
      <c r="N9" s="11">
        <f>SUM(N10:N29)</f>
        <v>3360420117</v>
      </c>
      <c r="O9" s="26">
        <f t="shared" ref="O9:O32" si="7">N9/J9*100</f>
        <v>27.458180534813202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665</v>
      </c>
      <c r="E10" s="10">
        <f t="shared" si="3"/>
        <v>100</v>
      </c>
      <c r="F10" s="9">
        <v>461</v>
      </c>
      <c r="G10" s="26">
        <f t="shared" si="0"/>
        <v>69.323308270676691</v>
      </c>
      <c r="H10" s="9">
        <v>204</v>
      </c>
      <c r="I10" s="26">
        <f t="shared" si="5"/>
        <v>30.676691729323309</v>
      </c>
      <c r="J10" s="11">
        <f t="shared" si="6"/>
        <v>1766162912</v>
      </c>
      <c r="K10" s="10">
        <f t="shared" si="6"/>
        <v>100</v>
      </c>
      <c r="L10" s="11">
        <v>1253880912</v>
      </c>
      <c r="M10" s="26">
        <f t="shared" si="2"/>
        <v>70.994634950187432</v>
      </c>
      <c r="N10" s="11">
        <v>512282000</v>
      </c>
      <c r="O10" s="26">
        <f t="shared" si="7"/>
        <v>29.005365049812575</v>
      </c>
    </row>
    <row r="11" spans="1:15">
      <c r="A11" s="54" t="s">
        <v>15</v>
      </c>
      <c r="B11" s="54"/>
      <c r="C11" s="12" t="s">
        <v>16</v>
      </c>
      <c r="D11" s="9">
        <f t="shared" si="8"/>
        <v>961</v>
      </c>
      <c r="E11" s="10">
        <f t="shared" si="3"/>
        <v>100</v>
      </c>
      <c r="F11" s="9">
        <v>639</v>
      </c>
      <c r="G11" s="26">
        <f t="shared" si="0"/>
        <v>66.493236212278873</v>
      </c>
      <c r="H11" s="9">
        <v>322</v>
      </c>
      <c r="I11" s="26">
        <f t="shared" si="5"/>
        <v>33.50676378772112</v>
      </c>
      <c r="J11" s="11">
        <f t="shared" si="6"/>
        <v>4219789553</v>
      </c>
      <c r="K11" s="10">
        <f t="shared" si="6"/>
        <v>100</v>
      </c>
      <c r="L11" s="11">
        <v>3082298772</v>
      </c>
      <c r="M11" s="26">
        <f t="shared" si="2"/>
        <v>73.043897883691457</v>
      </c>
      <c r="N11" s="11">
        <v>1137490781</v>
      </c>
      <c r="O11" s="26">
        <f t="shared" si="7"/>
        <v>26.95610211630855</v>
      </c>
    </row>
    <row r="12" spans="1:15">
      <c r="A12" s="54" t="s">
        <v>17</v>
      </c>
      <c r="B12" s="54"/>
      <c r="C12" s="12" t="s">
        <v>18</v>
      </c>
      <c r="D12" s="9">
        <f t="shared" si="8"/>
        <v>304</v>
      </c>
      <c r="E12" s="10">
        <f t="shared" si="3"/>
        <v>100</v>
      </c>
      <c r="F12" s="9">
        <v>200</v>
      </c>
      <c r="G12" s="26">
        <f t="shared" si="0"/>
        <v>65.789473684210535</v>
      </c>
      <c r="H12" s="9">
        <v>104</v>
      </c>
      <c r="I12" s="26">
        <f t="shared" si="5"/>
        <v>34.210526315789473</v>
      </c>
      <c r="J12" s="11">
        <f t="shared" si="6"/>
        <v>812512626</v>
      </c>
      <c r="K12" s="10">
        <f t="shared" si="6"/>
        <v>100</v>
      </c>
      <c r="L12" s="11">
        <v>554330738</v>
      </c>
      <c r="M12" s="26">
        <f t="shared" si="2"/>
        <v>68.224261415969679</v>
      </c>
      <c r="N12" s="11">
        <v>258181888</v>
      </c>
      <c r="O12" s="26">
        <f t="shared" si="7"/>
        <v>31.775738584030321</v>
      </c>
    </row>
    <row r="13" spans="1:15">
      <c r="A13" s="54" t="s">
        <v>19</v>
      </c>
      <c r="B13" s="54"/>
      <c r="C13" s="12" t="s">
        <v>20</v>
      </c>
      <c r="D13" s="9">
        <f t="shared" si="8"/>
        <v>564</v>
      </c>
      <c r="E13" s="10">
        <f t="shared" si="3"/>
        <v>100</v>
      </c>
      <c r="F13" s="9">
        <v>370</v>
      </c>
      <c r="G13" s="26">
        <f t="shared" si="0"/>
        <v>65.60283687943263</v>
      </c>
      <c r="H13" s="9">
        <v>194</v>
      </c>
      <c r="I13" s="26">
        <f t="shared" si="5"/>
        <v>34.397163120567377</v>
      </c>
      <c r="J13" s="11">
        <f t="shared" si="6"/>
        <v>1843722347</v>
      </c>
      <c r="K13" s="10">
        <f t="shared" si="6"/>
        <v>100</v>
      </c>
      <c r="L13" s="11">
        <v>1306461699</v>
      </c>
      <c r="M13" s="26">
        <f t="shared" si="2"/>
        <v>70.860002381909624</v>
      </c>
      <c r="N13" s="11">
        <v>537260648</v>
      </c>
      <c r="O13" s="26">
        <f t="shared" si="7"/>
        <v>29.13999761809038</v>
      </c>
    </row>
    <row r="14" spans="1:15">
      <c r="A14" s="54" t="s">
        <v>21</v>
      </c>
      <c r="B14" s="54"/>
      <c r="C14" s="12" t="s">
        <v>22</v>
      </c>
      <c r="D14" s="9">
        <f t="shared" si="8"/>
        <v>214</v>
      </c>
      <c r="E14" s="10">
        <f t="shared" si="3"/>
        <v>100</v>
      </c>
      <c r="F14" s="9">
        <v>141</v>
      </c>
      <c r="G14" s="26">
        <f t="shared" si="0"/>
        <v>65.887850467289724</v>
      </c>
      <c r="H14" s="9">
        <v>73</v>
      </c>
      <c r="I14" s="26">
        <f t="shared" si="5"/>
        <v>34.112149532710276</v>
      </c>
      <c r="J14" s="11">
        <f t="shared" si="6"/>
        <v>1055889000</v>
      </c>
      <c r="K14" s="10">
        <f t="shared" si="6"/>
        <v>100</v>
      </c>
      <c r="L14" s="11">
        <v>823464000</v>
      </c>
      <c r="M14" s="26">
        <f t="shared" si="2"/>
        <v>77.987743029807106</v>
      </c>
      <c r="N14" s="11">
        <v>232425000</v>
      </c>
      <c r="O14" s="26">
        <f t="shared" si="7"/>
        <v>22.01225697019289</v>
      </c>
    </row>
    <row r="15" spans="1:15">
      <c r="A15" s="47" t="s">
        <v>23</v>
      </c>
      <c r="B15" s="47"/>
      <c r="C15" s="12" t="s">
        <v>24</v>
      </c>
      <c r="D15" s="9">
        <f t="shared" si="8"/>
        <v>406</v>
      </c>
      <c r="E15" s="10">
        <f t="shared" si="3"/>
        <v>100</v>
      </c>
      <c r="F15" s="9">
        <v>249</v>
      </c>
      <c r="G15" s="26">
        <f t="shared" si="0"/>
        <v>61.330049261083744</v>
      </c>
      <c r="H15" s="9">
        <v>157</v>
      </c>
      <c r="I15" s="26">
        <f t="shared" si="5"/>
        <v>38.669950738916256</v>
      </c>
      <c r="J15" s="11">
        <f t="shared" si="6"/>
        <v>1037252800</v>
      </c>
      <c r="K15" s="10">
        <f t="shared" si="6"/>
        <v>99.999999999999986</v>
      </c>
      <c r="L15" s="11">
        <v>707516000</v>
      </c>
      <c r="M15" s="26">
        <f t="shared" si="2"/>
        <v>68.210565447497459</v>
      </c>
      <c r="N15" s="11">
        <v>329736800</v>
      </c>
      <c r="O15" s="26">
        <f t="shared" si="7"/>
        <v>31.789434552502531</v>
      </c>
    </row>
    <row r="16" spans="1:15">
      <c r="A16" s="54" t="s">
        <v>25</v>
      </c>
      <c r="B16" s="54"/>
      <c r="C16" s="12" t="s">
        <v>26</v>
      </c>
      <c r="D16" s="9">
        <f t="shared" si="8"/>
        <v>27</v>
      </c>
      <c r="E16" s="10">
        <f t="shared" si="3"/>
        <v>100</v>
      </c>
      <c r="F16" s="9">
        <v>15</v>
      </c>
      <c r="G16" s="26">
        <f t="shared" si="0"/>
        <v>55.555555555555557</v>
      </c>
      <c r="H16" s="9">
        <v>12</v>
      </c>
      <c r="I16" s="26">
        <f t="shared" si="5"/>
        <v>44.444444444444443</v>
      </c>
      <c r="J16" s="11">
        <f t="shared" si="6"/>
        <v>50960000</v>
      </c>
      <c r="K16" s="10">
        <f t="shared" si="6"/>
        <v>100</v>
      </c>
      <c r="L16" s="11">
        <v>33660000</v>
      </c>
      <c r="M16" s="26">
        <f t="shared" si="2"/>
        <v>66.051805337519625</v>
      </c>
      <c r="N16" s="11">
        <v>17300000</v>
      </c>
      <c r="O16" s="26">
        <f t="shared" si="7"/>
        <v>33.948194662480375</v>
      </c>
    </row>
    <row r="17" spans="1:15">
      <c r="A17" s="54" t="s">
        <v>27</v>
      </c>
      <c r="B17" s="54"/>
      <c r="C17" s="12" t="s">
        <v>28</v>
      </c>
      <c r="D17" s="9">
        <f t="shared" si="8"/>
        <v>94</v>
      </c>
      <c r="E17" s="10">
        <f t="shared" si="3"/>
        <v>100</v>
      </c>
      <c r="F17" s="9">
        <v>58</v>
      </c>
      <c r="G17" s="26">
        <f t="shared" si="0"/>
        <v>61.702127659574465</v>
      </c>
      <c r="H17" s="9">
        <v>36</v>
      </c>
      <c r="I17" s="26">
        <f t="shared" si="5"/>
        <v>38.297872340425535</v>
      </c>
      <c r="J17" s="11">
        <f t="shared" si="6"/>
        <v>270856000</v>
      </c>
      <c r="K17" s="10">
        <f t="shared" si="6"/>
        <v>100</v>
      </c>
      <c r="L17" s="11">
        <v>175980000</v>
      </c>
      <c r="M17" s="26">
        <f t="shared" si="2"/>
        <v>64.971793129928827</v>
      </c>
      <c r="N17" s="11">
        <v>94876000</v>
      </c>
      <c r="O17" s="26">
        <f t="shared" si="7"/>
        <v>35.02820687007118</v>
      </c>
    </row>
    <row r="18" spans="1:15">
      <c r="A18" s="54" t="s">
        <v>29</v>
      </c>
      <c r="B18" s="54"/>
      <c r="C18" s="12" t="s">
        <v>30</v>
      </c>
      <c r="D18" s="9">
        <f t="shared" si="8"/>
        <v>32</v>
      </c>
      <c r="E18" s="10">
        <f t="shared" si="3"/>
        <v>100</v>
      </c>
      <c r="F18" s="9">
        <v>18</v>
      </c>
      <c r="G18" s="26">
        <f t="shared" si="0"/>
        <v>56.25</v>
      </c>
      <c r="H18" s="9">
        <v>14</v>
      </c>
      <c r="I18" s="26">
        <f t="shared" si="5"/>
        <v>43.75</v>
      </c>
      <c r="J18" s="11">
        <f t="shared" si="6"/>
        <v>47657000</v>
      </c>
      <c r="K18" s="10">
        <f t="shared" si="6"/>
        <v>100</v>
      </c>
      <c r="L18" s="11">
        <v>37810000</v>
      </c>
      <c r="M18" s="26">
        <f t="shared" si="2"/>
        <v>79.337767799064139</v>
      </c>
      <c r="N18" s="11">
        <v>9847000</v>
      </c>
      <c r="O18" s="26">
        <f t="shared" si="7"/>
        <v>20.662232200935854</v>
      </c>
    </row>
    <row r="19" spans="1:15">
      <c r="A19" s="54" t="s">
        <v>31</v>
      </c>
      <c r="B19" s="54"/>
      <c r="C19" s="12" t="s">
        <v>32</v>
      </c>
      <c r="D19" s="9">
        <f t="shared" si="8"/>
        <v>107</v>
      </c>
      <c r="E19" s="10">
        <f t="shared" si="3"/>
        <v>100</v>
      </c>
      <c r="F19" s="9">
        <v>72</v>
      </c>
      <c r="G19" s="26">
        <f t="shared" si="0"/>
        <v>67.289719626168221</v>
      </c>
      <c r="H19" s="9">
        <v>35</v>
      </c>
      <c r="I19" s="26">
        <f t="shared" si="5"/>
        <v>32.710280373831772</v>
      </c>
      <c r="J19" s="11">
        <f t="shared" si="6"/>
        <v>336408000</v>
      </c>
      <c r="K19" s="10">
        <f t="shared" si="6"/>
        <v>100</v>
      </c>
      <c r="L19" s="11">
        <v>235578000</v>
      </c>
      <c r="M19" s="26">
        <f t="shared" si="2"/>
        <v>70.027466647642143</v>
      </c>
      <c r="N19" s="11">
        <v>100830000</v>
      </c>
      <c r="O19" s="26">
        <f t="shared" si="7"/>
        <v>29.97253335235785</v>
      </c>
    </row>
    <row r="20" spans="1:15">
      <c r="A20" s="54" t="s">
        <v>33</v>
      </c>
      <c r="B20" s="54"/>
      <c r="C20" s="12" t="s">
        <v>34</v>
      </c>
      <c r="D20" s="9">
        <f t="shared" si="8"/>
        <v>31</v>
      </c>
      <c r="E20" s="10">
        <f t="shared" si="3"/>
        <v>100</v>
      </c>
      <c r="F20" s="9">
        <v>21</v>
      </c>
      <c r="G20" s="26">
        <f t="shared" si="0"/>
        <v>67.741935483870961</v>
      </c>
      <c r="H20" s="9">
        <v>10</v>
      </c>
      <c r="I20" s="26">
        <f t="shared" si="5"/>
        <v>32.258064516129032</v>
      </c>
      <c r="J20" s="11">
        <f t="shared" si="6"/>
        <v>97670000</v>
      </c>
      <c r="K20" s="10">
        <f t="shared" si="6"/>
        <v>100</v>
      </c>
      <c r="L20" s="11">
        <v>88420000</v>
      </c>
      <c r="M20" s="26">
        <f t="shared" si="2"/>
        <v>90.529333469847444</v>
      </c>
      <c r="N20" s="11">
        <v>9250000</v>
      </c>
      <c r="O20" s="26">
        <f t="shared" si="7"/>
        <v>9.4706665301525543</v>
      </c>
    </row>
    <row r="21" spans="1:15">
      <c r="A21" s="54" t="s">
        <v>35</v>
      </c>
      <c r="B21" s="54"/>
      <c r="C21" s="12" t="s">
        <v>36</v>
      </c>
      <c r="D21" s="9">
        <f t="shared" si="8"/>
        <v>37</v>
      </c>
      <c r="E21" s="10">
        <f t="shared" si="3"/>
        <v>100</v>
      </c>
      <c r="F21" s="9">
        <v>27</v>
      </c>
      <c r="G21" s="26">
        <f t="shared" si="0"/>
        <v>72.972972972972968</v>
      </c>
      <c r="H21" s="9">
        <v>10</v>
      </c>
      <c r="I21" s="26">
        <f t="shared" si="5"/>
        <v>27.027027027027028</v>
      </c>
      <c r="J21" s="11">
        <f t="shared" si="6"/>
        <v>150960000</v>
      </c>
      <c r="K21" s="10">
        <f t="shared" si="6"/>
        <v>100</v>
      </c>
      <c r="L21" s="11">
        <v>114250000</v>
      </c>
      <c r="M21" s="26">
        <f t="shared" si="2"/>
        <v>75.682299947005831</v>
      </c>
      <c r="N21" s="11">
        <v>36710000</v>
      </c>
      <c r="O21" s="26">
        <f t="shared" si="7"/>
        <v>24.317700052994169</v>
      </c>
    </row>
    <row r="22" spans="1:15">
      <c r="A22" s="54" t="s">
        <v>37</v>
      </c>
      <c r="B22" s="54"/>
      <c r="C22" s="12" t="s">
        <v>38</v>
      </c>
      <c r="D22" s="9">
        <f t="shared" si="8"/>
        <v>15</v>
      </c>
      <c r="E22" s="10">
        <f t="shared" si="3"/>
        <v>99.999999999999986</v>
      </c>
      <c r="F22" s="9">
        <v>10</v>
      </c>
      <c r="G22" s="26">
        <f t="shared" si="0"/>
        <v>66.666666666666657</v>
      </c>
      <c r="H22" s="9">
        <v>5</v>
      </c>
      <c r="I22" s="26">
        <f t="shared" si="5"/>
        <v>33.333333333333329</v>
      </c>
      <c r="J22" s="11">
        <f t="shared" si="6"/>
        <v>14825000</v>
      </c>
      <c r="K22" s="10">
        <f t="shared" si="6"/>
        <v>100</v>
      </c>
      <c r="L22" s="11">
        <v>9525000</v>
      </c>
      <c r="M22" s="26">
        <f t="shared" si="2"/>
        <v>64.249578414839803</v>
      </c>
      <c r="N22" s="11">
        <v>5300000</v>
      </c>
      <c r="O22" s="26">
        <f t="shared" si="7"/>
        <v>35.750421585160204</v>
      </c>
    </row>
    <row r="23" spans="1:15">
      <c r="A23" s="54" t="s">
        <v>39</v>
      </c>
      <c r="B23" s="54"/>
      <c r="C23" s="12" t="s">
        <v>40</v>
      </c>
      <c r="D23" s="9">
        <f t="shared" si="8"/>
        <v>35</v>
      </c>
      <c r="E23" s="10">
        <f t="shared" si="3"/>
        <v>100</v>
      </c>
      <c r="F23" s="9">
        <v>16</v>
      </c>
      <c r="G23" s="26">
        <f t="shared" si="0"/>
        <v>45.714285714285715</v>
      </c>
      <c r="H23" s="9">
        <v>19</v>
      </c>
      <c r="I23" s="26">
        <f t="shared" si="5"/>
        <v>54.285714285714285</v>
      </c>
      <c r="J23" s="11">
        <f t="shared" si="6"/>
        <v>55750000</v>
      </c>
      <c r="K23" s="10">
        <f t="shared" si="6"/>
        <v>100</v>
      </c>
      <c r="L23" s="11">
        <v>29640000</v>
      </c>
      <c r="M23" s="26">
        <f t="shared" si="2"/>
        <v>53.165919282511211</v>
      </c>
      <c r="N23" s="11">
        <v>26110000</v>
      </c>
      <c r="O23" s="26">
        <f t="shared" si="7"/>
        <v>46.834080717488789</v>
      </c>
    </row>
    <row r="24" spans="1:15">
      <c r="A24" s="54" t="s">
        <v>41</v>
      </c>
      <c r="B24" s="54"/>
      <c r="C24" s="12" t="s">
        <v>42</v>
      </c>
      <c r="D24" s="9">
        <f t="shared" si="8"/>
        <v>7</v>
      </c>
      <c r="E24" s="10">
        <f t="shared" si="3"/>
        <v>100</v>
      </c>
      <c r="F24" s="9">
        <v>4</v>
      </c>
      <c r="G24" s="26">
        <f t="shared" si="0"/>
        <v>57.142857142857139</v>
      </c>
      <c r="H24" s="9">
        <v>3</v>
      </c>
      <c r="I24" s="26">
        <f t="shared" si="5"/>
        <v>42.857142857142854</v>
      </c>
      <c r="J24" s="11">
        <f t="shared" si="6"/>
        <v>3050000</v>
      </c>
      <c r="K24" s="10">
        <f t="shared" si="6"/>
        <v>100</v>
      </c>
      <c r="L24" s="11">
        <v>1450000</v>
      </c>
      <c r="M24" s="26">
        <f t="shared" si="2"/>
        <v>47.540983606557376</v>
      </c>
      <c r="N24" s="11">
        <v>1600000</v>
      </c>
      <c r="O24" s="26">
        <f t="shared" si="7"/>
        <v>52.459016393442624</v>
      </c>
    </row>
    <row r="25" spans="1:15">
      <c r="A25" s="54" t="s">
        <v>43</v>
      </c>
      <c r="B25" s="54"/>
      <c r="C25" s="12" t="s">
        <v>44</v>
      </c>
      <c r="D25" s="9">
        <f t="shared" si="8"/>
        <v>15</v>
      </c>
      <c r="E25" s="10">
        <f t="shared" si="3"/>
        <v>99.999999999999986</v>
      </c>
      <c r="F25" s="9">
        <v>10</v>
      </c>
      <c r="G25" s="26">
        <f t="shared" si="0"/>
        <v>66.666666666666657</v>
      </c>
      <c r="H25" s="9">
        <v>5</v>
      </c>
      <c r="I25" s="26">
        <f t="shared" si="5"/>
        <v>33.333333333333329</v>
      </c>
      <c r="J25" s="11">
        <f t="shared" si="6"/>
        <v>25201300</v>
      </c>
      <c r="K25" s="10">
        <f t="shared" si="6"/>
        <v>100</v>
      </c>
      <c r="L25" s="11">
        <v>19401300</v>
      </c>
      <c r="M25" s="26">
        <f t="shared" si="2"/>
        <v>76.985314249661727</v>
      </c>
      <c r="N25" s="11">
        <v>5800000</v>
      </c>
      <c r="O25" s="26">
        <f t="shared" si="7"/>
        <v>23.014685750338277</v>
      </c>
    </row>
    <row r="26" spans="1:15">
      <c r="A26" s="54" t="s">
        <v>45</v>
      </c>
      <c r="B26" s="54"/>
      <c r="C26" s="12" t="s">
        <v>46</v>
      </c>
      <c r="D26" s="9">
        <f t="shared" si="8"/>
        <v>6</v>
      </c>
      <c r="E26" s="10">
        <f t="shared" si="3"/>
        <v>100</v>
      </c>
      <c r="F26" s="9">
        <v>6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20400000</v>
      </c>
      <c r="K26" s="10">
        <f t="shared" si="6"/>
        <v>100</v>
      </c>
      <c r="L26" s="11">
        <v>20400000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33</v>
      </c>
      <c r="E27" s="10">
        <f t="shared" si="3"/>
        <v>100</v>
      </c>
      <c r="F27" s="9">
        <v>19</v>
      </c>
      <c r="G27" s="26">
        <f t="shared" si="0"/>
        <v>57.575757575757578</v>
      </c>
      <c r="H27" s="9">
        <v>14</v>
      </c>
      <c r="I27" s="26">
        <f t="shared" si="5"/>
        <v>42.424242424242422</v>
      </c>
      <c r="J27" s="11">
        <f t="shared" si="6"/>
        <v>152238888</v>
      </c>
      <c r="K27" s="10">
        <f t="shared" si="6"/>
        <v>100</v>
      </c>
      <c r="L27" s="11">
        <v>134568888</v>
      </c>
      <c r="M27" s="26">
        <f t="shared" si="2"/>
        <v>88.393241548112201</v>
      </c>
      <c r="N27" s="11">
        <v>17670000</v>
      </c>
      <c r="O27" s="26">
        <f t="shared" si="7"/>
        <v>11.606758451887798</v>
      </c>
    </row>
    <row r="28" spans="1:15">
      <c r="A28" s="54" t="s">
        <v>49</v>
      </c>
      <c r="B28" s="54"/>
      <c r="C28" s="12" t="s">
        <v>50</v>
      </c>
      <c r="D28" s="9">
        <f t="shared" si="8"/>
        <v>62</v>
      </c>
      <c r="E28" s="10">
        <f t="shared" si="3"/>
        <v>100</v>
      </c>
      <c r="F28" s="9">
        <v>44</v>
      </c>
      <c r="G28" s="26">
        <f t="shared" si="0"/>
        <v>70.967741935483872</v>
      </c>
      <c r="H28" s="9">
        <v>18</v>
      </c>
      <c r="I28" s="26">
        <f t="shared" si="5"/>
        <v>29.032258064516132</v>
      </c>
      <c r="J28" s="11">
        <f t="shared" si="6"/>
        <v>220390000</v>
      </c>
      <c r="K28" s="10">
        <f t="shared" si="6"/>
        <v>100</v>
      </c>
      <c r="L28" s="11">
        <v>207940000</v>
      </c>
      <c r="M28" s="26">
        <f t="shared" si="2"/>
        <v>94.350923363128999</v>
      </c>
      <c r="N28" s="11">
        <v>12450000</v>
      </c>
      <c r="O28" s="26">
        <f t="shared" si="7"/>
        <v>5.6490766368710013</v>
      </c>
    </row>
    <row r="29" spans="1:15">
      <c r="A29" s="54" t="s">
        <v>51</v>
      </c>
      <c r="B29" s="54"/>
      <c r="C29" s="12" t="s">
        <v>52</v>
      </c>
      <c r="D29" s="9">
        <f t="shared" si="8"/>
        <v>28</v>
      </c>
      <c r="E29" s="10">
        <f t="shared" si="3"/>
        <v>100</v>
      </c>
      <c r="F29" s="9">
        <v>22</v>
      </c>
      <c r="G29" s="26">
        <f t="shared" si="0"/>
        <v>78.571428571428569</v>
      </c>
      <c r="H29" s="9">
        <v>6</v>
      </c>
      <c r="I29" s="26">
        <f t="shared" si="5"/>
        <v>21.428571428571427</v>
      </c>
      <c r="J29" s="11">
        <f t="shared" si="6"/>
        <v>56625000</v>
      </c>
      <c r="K29" s="10">
        <f t="shared" si="6"/>
        <v>100</v>
      </c>
      <c r="L29" s="11">
        <v>41325000</v>
      </c>
      <c r="M29" s="26">
        <f t="shared" si="2"/>
        <v>72.980132450331126</v>
      </c>
      <c r="N29" s="11">
        <v>15300000</v>
      </c>
      <c r="O29" s="26">
        <f t="shared" si="7"/>
        <v>27.019867549668874</v>
      </c>
    </row>
    <row r="30" spans="1:15">
      <c r="A30" s="47" t="s">
        <v>53</v>
      </c>
      <c r="B30" s="47"/>
      <c r="C30" s="12" t="s">
        <v>54</v>
      </c>
      <c r="D30" s="9">
        <f t="shared" si="8"/>
        <v>8</v>
      </c>
      <c r="E30" s="10">
        <f t="shared" si="3"/>
        <v>100</v>
      </c>
      <c r="F30" s="9">
        <f>F31+F32</f>
        <v>7</v>
      </c>
      <c r="G30" s="26">
        <f t="shared" si="0"/>
        <v>87.5</v>
      </c>
      <c r="H30" s="9">
        <f>H31+H32</f>
        <v>1</v>
      </c>
      <c r="I30" s="26">
        <f t="shared" si="5"/>
        <v>12.5</v>
      </c>
      <c r="J30" s="11">
        <f t="shared" si="6"/>
        <v>18888000</v>
      </c>
      <c r="K30" s="10">
        <f t="shared" si="6"/>
        <v>100</v>
      </c>
      <c r="L30" s="11">
        <f>L31+L32</f>
        <v>17388000</v>
      </c>
      <c r="M30" s="26">
        <f t="shared" si="2"/>
        <v>92.058449809402802</v>
      </c>
      <c r="N30" s="11">
        <f>N31+N32</f>
        <v>1500000</v>
      </c>
      <c r="O30" s="26">
        <f t="shared" si="7"/>
        <v>7.941550190597205</v>
      </c>
    </row>
    <row r="31" spans="1:15">
      <c r="A31" s="68" t="s">
        <v>55</v>
      </c>
      <c r="B31" s="68"/>
      <c r="C31" s="13" t="s">
        <v>56</v>
      </c>
      <c r="D31" s="9">
        <f t="shared" si="8"/>
        <v>6</v>
      </c>
      <c r="E31" s="10">
        <f t="shared" si="3"/>
        <v>100</v>
      </c>
      <c r="F31" s="9">
        <v>5</v>
      </c>
      <c r="G31" s="26">
        <f t="shared" si="0"/>
        <v>83.333333333333343</v>
      </c>
      <c r="H31" s="9">
        <v>1</v>
      </c>
      <c r="I31" s="26">
        <f t="shared" si="5"/>
        <v>16.666666666666664</v>
      </c>
      <c r="J31" s="11">
        <f t="shared" si="6"/>
        <v>16388000</v>
      </c>
      <c r="K31" s="10">
        <f t="shared" si="6"/>
        <v>100</v>
      </c>
      <c r="L31" s="11">
        <v>14888000</v>
      </c>
      <c r="M31" s="26">
        <f t="shared" si="2"/>
        <v>90.846961191115454</v>
      </c>
      <c r="N31" s="9">
        <v>1500000</v>
      </c>
      <c r="O31" s="26">
        <f t="shared" si="7"/>
        <v>9.1530388088845491</v>
      </c>
    </row>
    <row r="32" spans="1:15">
      <c r="A32" s="75" t="s">
        <v>57</v>
      </c>
      <c r="B32" s="75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2500000</v>
      </c>
      <c r="K32" s="10">
        <f t="shared" si="6"/>
        <v>100</v>
      </c>
      <c r="L32" s="11">
        <v>2500000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2105</v>
      </c>
      <c r="E8" s="10">
        <f>G8+I8</f>
        <v>100</v>
      </c>
      <c r="F8" s="9">
        <f>F9+F30</f>
        <v>1414</v>
      </c>
      <c r="G8" s="26">
        <f t="shared" ref="G8:G32" si="0">F8/D8*100</f>
        <v>67.173396674584325</v>
      </c>
      <c r="H8" s="9">
        <f t="shared" ref="H8" si="1">H9+H30</f>
        <v>691</v>
      </c>
      <c r="I8" s="26">
        <f>H8/D8*100</f>
        <v>32.826603325415675</v>
      </c>
      <c r="J8" s="11">
        <f>L8+N8</f>
        <v>9053011237</v>
      </c>
      <c r="K8" s="10">
        <f>M8+O8</f>
        <v>100</v>
      </c>
      <c r="L8" s="11">
        <f>L9+L30</f>
        <v>7215938949</v>
      </c>
      <c r="M8" s="26">
        <f t="shared" ref="M8:M32" si="2">L8/J8*100</f>
        <v>79.707610651229331</v>
      </c>
      <c r="N8" s="11">
        <f>N9+N30</f>
        <v>1837072288</v>
      </c>
      <c r="O8" s="26">
        <f>N8/J8*100</f>
        <v>20.292389348770669</v>
      </c>
    </row>
    <row r="9" spans="1:15">
      <c r="A9" s="47" t="s">
        <v>11</v>
      </c>
      <c r="B9" s="47"/>
      <c r="C9" s="12" t="s">
        <v>12</v>
      </c>
      <c r="D9" s="9">
        <f>SUM(D10:D29)</f>
        <v>2099</v>
      </c>
      <c r="E9" s="10">
        <f t="shared" ref="E9:E32" si="3">G9+I9</f>
        <v>100</v>
      </c>
      <c r="F9" s="9">
        <f t="shared" ref="F9:H9" si="4">SUM(F10:F29)</f>
        <v>1411</v>
      </c>
      <c r="G9" s="26">
        <f t="shared" si="0"/>
        <v>67.222486898523101</v>
      </c>
      <c r="H9" s="9">
        <f t="shared" si="4"/>
        <v>688</v>
      </c>
      <c r="I9" s="26">
        <f t="shared" ref="I9:I32" si="5">H9/D9*100</f>
        <v>32.777513101476899</v>
      </c>
      <c r="J9" s="11">
        <f t="shared" ref="J9:K32" si="6">L9+N9</f>
        <v>9035311237</v>
      </c>
      <c r="K9" s="10">
        <f t="shared" si="6"/>
        <v>100</v>
      </c>
      <c r="L9" s="11">
        <f>SUM(L10:L29)</f>
        <v>7210838949</v>
      </c>
      <c r="M9" s="26">
        <f t="shared" si="2"/>
        <v>79.80731111365921</v>
      </c>
      <c r="N9" s="11">
        <f>SUM(N10:N29)</f>
        <v>1824472288</v>
      </c>
      <c r="O9" s="26">
        <f t="shared" ref="O9:O32" si="7">N9/J9*100</f>
        <v>20.192688886340797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335</v>
      </c>
      <c r="E10" s="10">
        <f t="shared" si="3"/>
        <v>100</v>
      </c>
      <c r="F10" s="9">
        <v>215</v>
      </c>
      <c r="G10" s="26">
        <f t="shared" si="0"/>
        <v>64.179104477611943</v>
      </c>
      <c r="H10" s="9">
        <v>120</v>
      </c>
      <c r="I10" s="26">
        <f t="shared" si="5"/>
        <v>35.820895522388057</v>
      </c>
      <c r="J10" s="11">
        <f t="shared" si="6"/>
        <v>1114153823</v>
      </c>
      <c r="K10" s="10">
        <f t="shared" si="6"/>
        <v>100</v>
      </c>
      <c r="L10" s="11">
        <v>681106423</v>
      </c>
      <c r="M10" s="26">
        <f t="shared" si="2"/>
        <v>61.13217124418555</v>
      </c>
      <c r="N10" s="11">
        <v>433047400</v>
      </c>
      <c r="O10" s="26">
        <f t="shared" si="7"/>
        <v>38.86782875581445</v>
      </c>
    </row>
    <row r="11" spans="1:15">
      <c r="A11" s="54" t="s">
        <v>15</v>
      </c>
      <c r="B11" s="54"/>
      <c r="C11" s="12" t="s">
        <v>16</v>
      </c>
      <c r="D11" s="9">
        <f t="shared" si="8"/>
        <v>580</v>
      </c>
      <c r="E11" s="10">
        <f t="shared" si="3"/>
        <v>100</v>
      </c>
      <c r="F11" s="9">
        <v>414</v>
      </c>
      <c r="G11" s="26">
        <f t="shared" si="0"/>
        <v>71.379310344827587</v>
      </c>
      <c r="H11" s="9">
        <v>166</v>
      </c>
      <c r="I11" s="26">
        <f t="shared" si="5"/>
        <v>28.620689655172416</v>
      </c>
      <c r="J11" s="11">
        <f t="shared" si="6"/>
        <v>3982252826</v>
      </c>
      <c r="K11" s="10">
        <f t="shared" si="6"/>
        <v>100</v>
      </c>
      <c r="L11" s="11">
        <v>3553007938</v>
      </c>
      <c r="M11" s="26">
        <f t="shared" si="2"/>
        <v>89.221053841748216</v>
      </c>
      <c r="N11" s="11">
        <v>429244888</v>
      </c>
      <c r="O11" s="26">
        <f t="shared" si="7"/>
        <v>10.778946158251781</v>
      </c>
    </row>
    <row r="12" spans="1:15">
      <c r="A12" s="54" t="s">
        <v>17</v>
      </c>
      <c r="B12" s="54"/>
      <c r="C12" s="12" t="s">
        <v>18</v>
      </c>
      <c r="D12" s="9">
        <f t="shared" si="8"/>
        <v>161</v>
      </c>
      <c r="E12" s="10">
        <f t="shared" si="3"/>
        <v>100.00000000000001</v>
      </c>
      <c r="F12" s="9">
        <v>107</v>
      </c>
      <c r="G12" s="26">
        <f t="shared" si="0"/>
        <v>66.459627329192557</v>
      </c>
      <c r="H12" s="9">
        <v>54</v>
      </c>
      <c r="I12" s="26">
        <f t="shared" si="5"/>
        <v>33.540372670807457</v>
      </c>
      <c r="J12" s="11">
        <f t="shared" si="6"/>
        <v>439049200</v>
      </c>
      <c r="K12" s="10">
        <f t="shared" si="6"/>
        <v>100</v>
      </c>
      <c r="L12" s="11">
        <v>247109200</v>
      </c>
      <c r="M12" s="26">
        <f t="shared" si="2"/>
        <v>56.282803840662964</v>
      </c>
      <c r="N12" s="11">
        <v>191940000</v>
      </c>
      <c r="O12" s="26">
        <f t="shared" si="7"/>
        <v>43.717196159337043</v>
      </c>
    </row>
    <row r="13" spans="1:15">
      <c r="A13" s="54" t="s">
        <v>19</v>
      </c>
      <c r="B13" s="54"/>
      <c r="C13" s="12" t="s">
        <v>20</v>
      </c>
      <c r="D13" s="9">
        <f t="shared" si="8"/>
        <v>350</v>
      </c>
      <c r="E13" s="10">
        <f t="shared" si="3"/>
        <v>100</v>
      </c>
      <c r="F13" s="9">
        <v>234</v>
      </c>
      <c r="G13" s="26">
        <f t="shared" si="0"/>
        <v>66.857142857142861</v>
      </c>
      <c r="H13" s="9">
        <v>116</v>
      </c>
      <c r="I13" s="26">
        <f t="shared" si="5"/>
        <v>33.142857142857139</v>
      </c>
      <c r="J13" s="11">
        <f t="shared" si="6"/>
        <v>1174412000</v>
      </c>
      <c r="K13" s="10">
        <f t="shared" si="6"/>
        <v>100</v>
      </c>
      <c r="L13" s="11">
        <v>848383000</v>
      </c>
      <c r="M13" s="26">
        <f t="shared" si="2"/>
        <v>72.238958729985725</v>
      </c>
      <c r="N13" s="11">
        <v>326029000</v>
      </c>
      <c r="O13" s="26">
        <f t="shared" si="7"/>
        <v>27.761041270014271</v>
      </c>
    </row>
    <row r="14" spans="1:15">
      <c r="A14" s="54" t="s">
        <v>21</v>
      </c>
      <c r="B14" s="54"/>
      <c r="C14" s="12" t="s">
        <v>22</v>
      </c>
      <c r="D14" s="9">
        <f t="shared" si="8"/>
        <v>118</v>
      </c>
      <c r="E14" s="10">
        <f t="shared" si="3"/>
        <v>100</v>
      </c>
      <c r="F14" s="9">
        <v>78</v>
      </c>
      <c r="G14" s="26">
        <f t="shared" si="0"/>
        <v>66.101694915254242</v>
      </c>
      <c r="H14" s="9">
        <v>40</v>
      </c>
      <c r="I14" s="26">
        <f t="shared" si="5"/>
        <v>33.898305084745758</v>
      </c>
      <c r="J14" s="11">
        <f t="shared" si="6"/>
        <v>398971600</v>
      </c>
      <c r="K14" s="10">
        <f t="shared" si="6"/>
        <v>100</v>
      </c>
      <c r="L14" s="11">
        <v>292821600</v>
      </c>
      <c r="M14" s="26">
        <f t="shared" si="2"/>
        <v>73.394096221385183</v>
      </c>
      <c r="N14" s="11">
        <v>106150000</v>
      </c>
      <c r="O14" s="26">
        <f t="shared" si="7"/>
        <v>26.60590377861482</v>
      </c>
    </row>
    <row r="15" spans="1:15">
      <c r="A15" s="47" t="s">
        <v>23</v>
      </c>
      <c r="B15" s="47"/>
      <c r="C15" s="12" t="s">
        <v>24</v>
      </c>
      <c r="D15" s="9">
        <f t="shared" si="8"/>
        <v>243</v>
      </c>
      <c r="E15" s="10">
        <f t="shared" si="3"/>
        <v>100</v>
      </c>
      <c r="F15" s="9">
        <v>153</v>
      </c>
      <c r="G15" s="26">
        <f t="shared" si="0"/>
        <v>62.962962962962962</v>
      </c>
      <c r="H15" s="9">
        <v>90</v>
      </c>
      <c r="I15" s="26">
        <f t="shared" si="5"/>
        <v>37.037037037037038</v>
      </c>
      <c r="J15" s="11">
        <f t="shared" si="6"/>
        <v>998567600</v>
      </c>
      <c r="K15" s="10">
        <f t="shared" si="6"/>
        <v>100</v>
      </c>
      <c r="L15" s="11">
        <v>850807600</v>
      </c>
      <c r="M15" s="26">
        <f t="shared" si="2"/>
        <v>85.202804497161736</v>
      </c>
      <c r="N15" s="11">
        <v>147760000</v>
      </c>
      <c r="O15" s="26">
        <f t="shared" si="7"/>
        <v>14.797195502838264</v>
      </c>
    </row>
    <row r="16" spans="1:15">
      <c r="A16" s="54" t="s">
        <v>25</v>
      </c>
      <c r="B16" s="54"/>
      <c r="C16" s="12" t="s">
        <v>26</v>
      </c>
      <c r="D16" s="9">
        <f t="shared" si="8"/>
        <v>20</v>
      </c>
      <c r="E16" s="10">
        <f t="shared" si="3"/>
        <v>100</v>
      </c>
      <c r="F16" s="9">
        <v>15</v>
      </c>
      <c r="G16" s="26">
        <f t="shared" si="0"/>
        <v>75</v>
      </c>
      <c r="H16" s="9">
        <v>5</v>
      </c>
      <c r="I16" s="26">
        <f t="shared" si="5"/>
        <v>25</v>
      </c>
      <c r="J16" s="11">
        <f t="shared" si="6"/>
        <v>61131000</v>
      </c>
      <c r="K16" s="10">
        <f t="shared" si="6"/>
        <v>100</v>
      </c>
      <c r="L16" s="11">
        <v>50931000</v>
      </c>
      <c r="M16" s="26">
        <f t="shared" si="2"/>
        <v>83.314521273985378</v>
      </c>
      <c r="N16" s="11">
        <v>10200000</v>
      </c>
      <c r="O16" s="26">
        <f t="shared" si="7"/>
        <v>16.685478726014622</v>
      </c>
    </row>
    <row r="17" spans="1:15">
      <c r="A17" s="54" t="s">
        <v>27</v>
      </c>
      <c r="B17" s="54"/>
      <c r="C17" s="12" t="s">
        <v>28</v>
      </c>
      <c r="D17" s="9">
        <f t="shared" si="8"/>
        <v>38</v>
      </c>
      <c r="E17" s="10">
        <f t="shared" si="3"/>
        <v>100</v>
      </c>
      <c r="F17" s="9">
        <v>23</v>
      </c>
      <c r="G17" s="26">
        <f t="shared" si="0"/>
        <v>60.526315789473685</v>
      </c>
      <c r="H17" s="9">
        <v>15</v>
      </c>
      <c r="I17" s="26">
        <f t="shared" si="5"/>
        <v>39.473684210526315</v>
      </c>
      <c r="J17" s="11">
        <f t="shared" si="6"/>
        <v>315440000</v>
      </c>
      <c r="K17" s="10">
        <f t="shared" si="6"/>
        <v>100</v>
      </c>
      <c r="L17" s="11">
        <v>275850000</v>
      </c>
      <c r="M17" s="26">
        <f t="shared" si="2"/>
        <v>87.449277200101449</v>
      </c>
      <c r="N17" s="11">
        <v>39590000</v>
      </c>
      <c r="O17" s="26">
        <f t="shared" si="7"/>
        <v>12.550722799898553</v>
      </c>
    </row>
    <row r="18" spans="1:15">
      <c r="A18" s="54" t="s">
        <v>29</v>
      </c>
      <c r="B18" s="54"/>
      <c r="C18" s="12" t="s">
        <v>30</v>
      </c>
      <c r="D18" s="9">
        <f t="shared" si="8"/>
        <v>24</v>
      </c>
      <c r="E18" s="10">
        <f t="shared" si="3"/>
        <v>100</v>
      </c>
      <c r="F18" s="9">
        <v>20</v>
      </c>
      <c r="G18" s="26">
        <f t="shared" si="0"/>
        <v>83.333333333333343</v>
      </c>
      <c r="H18" s="9">
        <v>4</v>
      </c>
      <c r="I18" s="26">
        <f t="shared" si="5"/>
        <v>16.666666666666664</v>
      </c>
      <c r="J18" s="11">
        <f t="shared" si="6"/>
        <v>63480000</v>
      </c>
      <c r="K18" s="10">
        <f t="shared" si="6"/>
        <v>100</v>
      </c>
      <c r="L18" s="11">
        <v>47180000</v>
      </c>
      <c r="M18" s="26">
        <f t="shared" si="2"/>
        <v>74.322621298046627</v>
      </c>
      <c r="N18" s="11">
        <v>16300000</v>
      </c>
      <c r="O18" s="26">
        <f t="shared" si="7"/>
        <v>25.677378701953373</v>
      </c>
    </row>
    <row r="19" spans="1:15">
      <c r="A19" s="54" t="s">
        <v>31</v>
      </c>
      <c r="B19" s="54"/>
      <c r="C19" s="12" t="s">
        <v>32</v>
      </c>
      <c r="D19" s="9">
        <f t="shared" si="8"/>
        <v>68</v>
      </c>
      <c r="E19" s="10">
        <f t="shared" si="3"/>
        <v>100</v>
      </c>
      <c r="F19" s="9">
        <v>50</v>
      </c>
      <c r="G19" s="26">
        <f t="shared" si="0"/>
        <v>73.529411764705884</v>
      </c>
      <c r="H19" s="9">
        <v>18</v>
      </c>
      <c r="I19" s="26">
        <f t="shared" si="5"/>
        <v>26.47058823529412</v>
      </c>
      <c r="J19" s="11">
        <f t="shared" si="6"/>
        <v>195951000</v>
      </c>
      <c r="K19" s="10">
        <f t="shared" si="6"/>
        <v>100</v>
      </c>
      <c r="L19" s="11">
        <v>167740000</v>
      </c>
      <c r="M19" s="26">
        <f t="shared" si="2"/>
        <v>85.603033411414074</v>
      </c>
      <c r="N19" s="11">
        <v>28211000</v>
      </c>
      <c r="O19" s="26">
        <f t="shared" si="7"/>
        <v>14.396966588585922</v>
      </c>
    </row>
    <row r="20" spans="1:15">
      <c r="A20" s="54" t="s">
        <v>33</v>
      </c>
      <c r="B20" s="54"/>
      <c r="C20" s="12" t="s">
        <v>34</v>
      </c>
      <c r="D20" s="9">
        <f t="shared" si="8"/>
        <v>19</v>
      </c>
      <c r="E20" s="10">
        <f t="shared" si="3"/>
        <v>100</v>
      </c>
      <c r="F20" s="9">
        <v>11</v>
      </c>
      <c r="G20" s="26">
        <f t="shared" si="0"/>
        <v>57.894736842105267</v>
      </c>
      <c r="H20" s="9">
        <v>8</v>
      </c>
      <c r="I20" s="26">
        <f t="shared" si="5"/>
        <v>42.105263157894733</v>
      </c>
      <c r="J20" s="11">
        <f t="shared" si="6"/>
        <v>44116788</v>
      </c>
      <c r="K20" s="10">
        <f t="shared" si="6"/>
        <v>99.999999999999986</v>
      </c>
      <c r="L20" s="11">
        <v>14016788</v>
      </c>
      <c r="M20" s="26">
        <f t="shared" si="2"/>
        <v>31.772004797810755</v>
      </c>
      <c r="N20" s="11">
        <v>30100000</v>
      </c>
      <c r="O20" s="26">
        <f t="shared" si="7"/>
        <v>68.227995202189234</v>
      </c>
    </row>
    <row r="21" spans="1:15">
      <c r="A21" s="54" t="s">
        <v>35</v>
      </c>
      <c r="B21" s="54"/>
      <c r="C21" s="12" t="s">
        <v>36</v>
      </c>
      <c r="D21" s="9">
        <f t="shared" si="8"/>
        <v>26</v>
      </c>
      <c r="E21" s="10">
        <f t="shared" si="3"/>
        <v>100</v>
      </c>
      <c r="F21" s="9">
        <v>21</v>
      </c>
      <c r="G21" s="26">
        <f t="shared" si="0"/>
        <v>80.769230769230774</v>
      </c>
      <c r="H21" s="9">
        <v>5</v>
      </c>
      <c r="I21" s="26">
        <f t="shared" si="5"/>
        <v>19.230769230769234</v>
      </c>
      <c r="J21" s="11">
        <f t="shared" si="6"/>
        <v>69140000</v>
      </c>
      <c r="K21" s="10">
        <f t="shared" si="6"/>
        <v>100</v>
      </c>
      <c r="L21" s="11">
        <v>65340000</v>
      </c>
      <c r="M21" s="26">
        <f t="shared" si="2"/>
        <v>94.503905120046284</v>
      </c>
      <c r="N21" s="11">
        <v>3800000</v>
      </c>
      <c r="O21" s="26">
        <f t="shared" si="7"/>
        <v>5.4960948799537164</v>
      </c>
    </row>
    <row r="22" spans="1:15">
      <c r="A22" s="54" t="s">
        <v>37</v>
      </c>
      <c r="B22" s="54"/>
      <c r="C22" s="12" t="s">
        <v>38</v>
      </c>
      <c r="D22" s="9">
        <f t="shared" si="8"/>
        <v>13</v>
      </c>
      <c r="E22" s="10">
        <f t="shared" si="3"/>
        <v>100</v>
      </c>
      <c r="F22" s="9">
        <v>7</v>
      </c>
      <c r="G22" s="26">
        <f t="shared" si="0"/>
        <v>53.846153846153847</v>
      </c>
      <c r="H22" s="9">
        <v>6</v>
      </c>
      <c r="I22" s="26">
        <f t="shared" si="5"/>
        <v>46.153846153846153</v>
      </c>
      <c r="J22" s="11">
        <f t="shared" si="6"/>
        <v>9520000</v>
      </c>
      <c r="K22" s="10">
        <f t="shared" si="6"/>
        <v>100</v>
      </c>
      <c r="L22" s="11">
        <v>5400000</v>
      </c>
      <c r="M22" s="26">
        <f t="shared" si="2"/>
        <v>56.72268907563025</v>
      </c>
      <c r="N22" s="11">
        <v>4120000</v>
      </c>
      <c r="O22" s="26">
        <f t="shared" si="7"/>
        <v>43.27731092436975</v>
      </c>
    </row>
    <row r="23" spans="1:15">
      <c r="A23" s="54" t="s">
        <v>39</v>
      </c>
      <c r="B23" s="54"/>
      <c r="C23" s="12" t="s">
        <v>40</v>
      </c>
      <c r="D23" s="9">
        <f t="shared" si="8"/>
        <v>24</v>
      </c>
      <c r="E23" s="10">
        <f t="shared" si="3"/>
        <v>100.00000000000001</v>
      </c>
      <c r="F23" s="9">
        <v>17</v>
      </c>
      <c r="G23" s="26">
        <f t="shared" si="0"/>
        <v>70.833333333333343</v>
      </c>
      <c r="H23" s="9">
        <v>7</v>
      </c>
      <c r="I23" s="26">
        <f t="shared" si="5"/>
        <v>29.166666666666668</v>
      </c>
      <c r="J23" s="11">
        <f t="shared" si="6"/>
        <v>31355400</v>
      </c>
      <c r="K23" s="10">
        <f t="shared" si="6"/>
        <v>100</v>
      </c>
      <c r="L23" s="11">
        <v>25885400</v>
      </c>
      <c r="M23" s="26">
        <f t="shared" si="2"/>
        <v>82.554839038889639</v>
      </c>
      <c r="N23" s="11">
        <v>5470000</v>
      </c>
      <c r="O23" s="26">
        <f t="shared" si="7"/>
        <v>17.445160961110368</v>
      </c>
    </row>
    <row r="24" spans="1:15">
      <c r="A24" s="54" t="s">
        <v>41</v>
      </c>
      <c r="B24" s="54"/>
      <c r="C24" s="12" t="s">
        <v>42</v>
      </c>
      <c r="D24" s="9">
        <f t="shared" si="8"/>
        <v>4</v>
      </c>
      <c r="E24" s="10">
        <f t="shared" si="3"/>
        <v>100</v>
      </c>
      <c r="F24" s="9">
        <v>2</v>
      </c>
      <c r="G24" s="26">
        <f t="shared" si="0"/>
        <v>50</v>
      </c>
      <c r="H24" s="9">
        <v>2</v>
      </c>
      <c r="I24" s="26">
        <f t="shared" si="5"/>
        <v>50</v>
      </c>
      <c r="J24" s="11">
        <f t="shared" si="6"/>
        <v>8900000</v>
      </c>
      <c r="K24" s="10">
        <f t="shared" si="6"/>
        <v>100</v>
      </c>
      <c r="L24" s="11">
        <v>7000000</v>
      </c>
      <c r="M24" s="26">
        <f t="shared" si="2"/>
        <v>78.651685393258433</v>
      </c>
      <c r="N24" s="11">
        <v>1900000</v>
      </c>
      <c r="O24" s="26">
        <f t="shared" si="7"/>
        <v>21.348314606741571</v>
      </c>
    </row>
    <row r="25" spans="1:15">
      <c r="A25" s="54" t="s">
        <v>43</v>
      </c>
      <c r="B25" s="54"/>
      <c r="C25" s="12" t="s">
        <v>44</v>
      </c>
      <c r="D25" s="9">
        <f t="shared" si="8"/>
        <v>7</v>
      </c>
      <c r="E25" s="10">
        <f t="shared" si="3"/>
        <v>100</v>
      </c>
      <c r="F25" s="9">
        <v>1</v>
      </c>
      <c r="G25" s="26">
        <f t="shared" si="0"/>
        <v>14.285714285714285</v>
      </c>
      <c r="H25" s="9">
        <v>6</v>
      </c>
      <c r="I25" s="26">
        <f t="shared" si="5"/>
        <v>85.714285714285708</v>
      </c>
      <c r="J25" s="11">
        <f t="shared" si="6"/>
        <v>13760000</v>
      </c>
      <c r="K25" s="10">
        <f t="shared" si="6"/>
        <v>100</v>
      </c>
      <c r="L25" s="11">
        <v>300000</v>
      </c>
      <c r="M25" s="26">
        <f t="shared" si="2"/>
        <v>2.1802325581395348</v>
      </c>
      <c r="N25" s="11">
        <v>13460000</v>
      </c>
      <c r="O25" s="26">
        <f t="shared" si="7"/>
        <v>97.819767441860463</v>
      </c>
    </row>
    <row r="26" spans="1:15">
      <c r="A26" s="54" t="s">
        <v>45</v>
      </c>
      <c r="B26" s="54"/>
      <c r="C26" s="12" t="s">
        <v>46</v>
      </c>
      <c r="D26" s="9">
        <f t="shared" si="8"/>
        <v>4</v>
      </c>
      <c r="E26" s="10">
        <f t="shared" si="3"/>
        <v>100</v>
      </c>
      <c r="F26" s="9">
        <v>1</v>
      </c>
      <c r="G26" s="26">
        <f t="shared" si="0"/>
        <v>25</v>
      </c>
      <c r="H26" s="9">
        <v>3</v>
      </c>
      <c r="I26" s="26">
        <f t="shared" si="5"/>
        <v>75</v>
      </c>
      <c r="J26" s="11">
        <f t="shared" si="6"/>
        <v>12400000</v>
      </c>
      <c r="K26" s="10">
        <f t="shared" si="6"/>
        <v>100</v>
      </c>
      <c r="L26" s="11">
        <v>6000000</v>
      </c>
      <c r="M26" s="26">
        <f t="shared" si="2"/>
        <v>48.387096774193552</v>
      </c>
      <c r="N26" s="11">
        <v>6400000</v>
      </c>
      <c r="O26" s="26">
        <f t="shared" si="7"/>
        <v>51.612903225806448</v>
      </c>
    </row>
    <row r="27" spans="1:15">
      <c r="A27" s="54" t="s">
        <v>47</v>
      </c>
      <c r="B27" s="54"/>
      <c r="C27" s="12" t="s">
        <v>48</v>
      </c>
      <c r="D27" s="9">
        <f t="shared" si="8"/>
        <v>16</v>
      </c>
      <c r="E27" s="10">
        <f t="shared" si="3"/>
        <v>100</v>
      </c>
      <c r="F27" s="9">
        <v>9</v>
      </c>
      <c r="G27" s="26">
        <f t="shared" si="0"/>
        <v>56.25</v>
      </c>
      <c r="H27" s="9">
        <v>7</v>
      </c>
      <c r="I27" s="26">
        <f t="shared" si="5"/>
        <v>43.75</v>
      </c>
      <c r="J27" s="11">
        <f t="shared" si="6"/>
        <v>26100000</v>
      </c>
      <c r="K27" s="10">
        <f t="shared" si="6"/>
        <v>100</v>
      </c>
      <c r="L27" s="11">
        <v>16700000</v>
      </c>
      <c r="M27" s="26">
        <f t="shared" si="2"/>
        <v>63.984674329501914</v>
      </c>
      <c r="N27" s="11">
        <v>9400000</v>
      </c>
      <c r="O27" s="26">
        <f t="shared" si="7"/>
        <v>36.015325670498086</v>
      </c>
    </row>
    <row r="28" spans="1:15">
      <c r="A28" s="54" t="s">
        <v>49</v>
      </c>
      <c r="B28" s="54"/>
      <c r="C28" s="12" t="s">
        <v>50</v>
      </c>
      <c r="D28" s="9">
        <f t="shared" si="8"/>
        <v>40</v>
      </c>
      <c r="E28" s="10">
        <f t="shared" si="3"/>
        <v>100</v>
      </c>
      <c r="F28" s="9">
        <v>27</v>
      </c>
      <c r="G28" s="26">
        <f t="shared" si="0"/>
        <v>67.5</v>
      </c>
      <c r="H28" s="9">
        <v>13</v>
      </c>
      <c r="I28" s="26">
        <f t="shared" si="5"/>
        <v>32.5</v>
      </c>
      <c r="J28" s="11">
        <f t="shared" si="6"/>
        <v>66450000</v>
      </c>
      <c r="K28" s="10">
        <f t="shared" si="6"/>
        <v>100</v>
      </c>
      <c r="L28" s="11">
        <v>48100000</v>
      </c>
      <c r="M28" s="26">
        <f t="shared" si="2"/>
        <v>72.385252069224975</v>
      </c>
      <c r="N28" s="11">
        <v>18350000</v>
      </c>
      <c r="O28" s="26">
        <f t="shared" si="7"/>
        <v>27.614747930775017</v>
      </c>
    </row>
    <row r="29" spans="1:15">
      <c r="A29" s="54" t="s">
        <v>51</v>
      </c>
      <c r="B29" s="54"/>
      <c r="C29" s="12" t="s">
        <v>52</v>
      </c>
      <c r="D29" s="9">
        <f t="shared" si="8"/>
        <v>9</v>
      </c>
      <c r="E29" s="10">
        <f t="shared" si="3"/>
        <v>99.999999999999986</v>
      </c>
      <c r="F29" s="9">
        <v>6</v>
      </c>
      <c r="G29" s="26">
        <f t="shared" si="0"/>
        <v>66.666666666666657</v>
      </c>
      <c r="H29" s="9">
        <v>3</v>
      </c>
      <c r="I29" s="26">
        <f t="shared" si="5"/>
        <v>33.333333333333329</v>
      </c>
      <c r="J29" s="11">
        <f t="shared" si="6"/>
        <v>10160000</v>
      </c>
      <c r="K29" s="10">
        <f t="shared" si="6"/>
        <v>99.999999999999986</v>
      </c>
      <c r="L29" s="11">
        <v>7160000</v>
      </c>
      <c r="M29" s="26">
        <f t="shared" si="2"/>
        <v>70.472440944881882</v>
      </c>
      <c r="N29" s="11">
        <v>3000000</v>
      </c>
      <c r="O29" s="26">
        <f t="shared" si="7"/>
        <v>29.527559055118108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100</v>
      </c>
      <c r="F30" s="9">
        <f>F31+F32</f>
        <v>3</v>
      </c>
      <c r="G30" s="26">
        <f t="shared" si="0"/>
        <v>50</v>
      </c>
      <c r="H30" s="9">
        <f>H31+H32</f>
        <v>3</v>
      </c>
      <c r="I30" s="26">
        <f t="shared" si="5"/>
        <v>50</v>
      </c>
      <c r="J30" s="11">
        <f t="shared" si="6"/>
        <v>17700000</v>
      </c>
      <c r="K30" s="10">
        <f t="shared" si="6"/>
        <v>100</v>
      </c>
      <c r="L30" s="11">
        <f>L31+L32</f>
        <v>5100000</v>
      </c>
      <c r="M30" s="26">
        <f t="shared" si="2"/>
        <v>28.8135593220339</v>
      </c>
      <c r="N30" s="11">
        <f>N31+N32</f>
        <v>12600000</v>
      </c>
      <c r="O30" s="26">
        <f t="shared" si="7"/>
        <v>71.186440677966104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2</v>
      </c>
      <c r="G31" s="26">
        <f t="shared" si="0"/>
        <v>40</v>
      </c>
      <c r="H31" s="9">
        <v>3</v>
      </c>
      <c r="I31" s="26">
        <f t="shared" si="5"/>
        <v>60</v>
      </c>
      <c r="J31" s="11">
        <f t="shared" si="6"/>
        <v>16700000</v>
      </c>
      <c r="K31" s="10">
        <f t="shared" si="6"/>
        <v>99.999999999999986</v>
      </c>
      <c r="L31" s="11">
        <v>4100000</v>
      </c>
      <c r="M31" s="26">
        <f t="shared" si="2"/>
        <v>24.550898203592812</v>
      </c>
      <c r="N31" s="9">
        <v>12600000</v>
      </c>
      <c r="O31" s="26">
        <f t="shared" si="7"/>
        <v>75.449101796407177</v>
      </c>
    </row>
    <row r="32" spans="1:15">
      <c r="A32" s="75" t="s">
        <v>57</v>
      </c>
      <c r="B32" s="75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1000000</v>
      </c>
      <c r="K32" s="10">
        <f t="shared" si="6"/>
        <v>100</v>
      </c>
      <c r="L32" s="11">
        <v>1000000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1" t="s">
        <v>68</v>
      </c>
      <c r="N4" s="71"/>
      <c r="O4" s="71"/>
    </row>
    <row r="5" spans="1:15" ht="32.85" customHeight="1">
      <c r="A5" s="61" t="s">
        <v>82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3452</v>
      </c>
      <c r="E8" s="10">
        <f>G8+I8</f>
        <v>100</v>
      </c>
      <c r="F8" s="9">
        <f>F9+F30</f>
        <v>2274</v>
      </c>
      <c r="G8" s="26">
        <f t="shared" ref="G8:G32" si="0">F8/D8*100</f>
        <v>65.874855156431053</v>
      </c>
      <c r="H8" s="9">
        <f t="shared" ref="H8" si="1">H9+H30</f>
        <v>1178</v>
      </c>
      <c r="I8" s="26">
        <f>H8/D8*100</f>
        <v>34.125144843568947</v>
      </c>
      <c r="J8" s="11">
        <f>L8+N8</f>
        <v>11214797052</v>
      </c>
      <c r="K8" s="10">
        <f>M8+O8</f>
        <v>100</v>
      </c>
      <c r="L8" s="11">
        <f>L9+L30</f>
        <v>8330826314</v>
      </c>
      <c r="M8" s="26">
        <f t="shared" ref="M8:M32" si="2">L8/J8*100</f>
        <v>74.284236044327841</v>
      </c>
      <c r="N8" s="11">
        <f>N9+N30</f>
        <v>2883970738</v>
      </c>
      <c r="O8" s="26">
        <f>N8/J8*100</f>
        <v>25.715763955672159</v>
      </c>
    </row>
    <row r="9" spans="1:15">
      <c r="A9" s="47" t="s">
        <v>11</v>
      </c>
      <c r="B9" s="47"/>
      <c r="C9" s="12" t="s">
        <v>12</v>
      </c>
      <c r="D9" s="9">
        <f>SUM(D10:D29)</f>
        <v>3447</v>
      </c>
      <c r="E9" s="10">
        <f t="shared" ref="E9:E32" si="3">G9+I9</f>
        <v>100</v>
      </c>
      <c r="F9" s="9">
        <f t="shared" ref="F9:H9" si="4">SUM(F10:F29)</f>
        <v>2270</v>
      </c>
      <c r="G9" s="26">
        <f t="shared" si="0"/>
        <v>65.854366115462724</v>
      </c>
      <c r="H9" s="9">
        <f t="shared" si="4"/>
        <v>1177</v>
      </c>
      <c r="I9" s="26">
        <f t="shared" ref="I9:I32" si="5">H9/D9*100</f>
        <v>34.145633884537283</v>
      </c>
      <c r="J9" s="11">
        <f t="shared" ref="J9:K32" si="6">L9+N9</f>
        <v>11200097052</v>
      </c>
      <c r="K9" s="10">
        <f t="shared" si="6"/>
        <v>100</v>
      </c>
      <c r="L9" s="11">
        <f>SUM(L10:L29)</f>
        <v>8321126314</v>
      </c>
      <c r="M9" s="26">
        <f t="shared" si="2"/>
        <v>74.295126866906017</v>
      </c>
      <c r="N9" s="11">
        <f>SUM(N10:N29)</f>
        <v>2878970738</v>
      </c>
      <c r="O9" s="26">
        <f t="shared" ref="O9:O32" si="7">N9/J9*100</f>
        <v>25.70487313309399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564</v>
      </c>
      <c r="E10" s="10">
        <f t="shared" si="3"/>
        <v>100</v>
      </c>
      <c r="F10" s="9">
        <v>372</v>
      </c>
      <c r="G10" s="26">
        <f t="shared" si="0"/>
        <v>65.957446808510639</v>
      </c>
      <c r="H10" s="9">
        <v>192</v>
      </c>
      <c r="I10" s="26">
        <f t="shared" si="5"/>
        <v>34.042553191489361</v>
      </c>
      <c r="J10" s="11">
        <f t="shared" si="6"/>
        <v>1806721582</v>
      </c>
      <c r="K10" s="10">
        <f t="shared" si="6"/>
        <v>100</v>
      </c>
      <c r="L10" s="11">
        <v>1438155582</v>
      </c>
      <c r="M10" s="26">
        <f t="shared" si="2"/>
        <v>79.600287965121566</v>
      </c>
      <c r="N10" s="11">
        <v>368566000</v>
      </c>
      <c r="O10" s="26">
        <f t="shared" si="7"/>
        <v>20.39971203487843</v>
      </c>
    </row>
    <row r="11" spans="1:15">
      <c r="A11" s="54" t="s">
        <v>15</v>
      </c>
      <c r="B11" s="54"/>
      <c r="C11" s="12" t="s">
        <v>16</v>
      </c>
      <c r="D11" s="9">
        <f t="shared" si="8"/>
        <v>944</v>
      </c>
      <c r="E11" s="10">
        <f t="shared" si="3"/>
        <v>100</v>
      </c>
      <c r="F11" s="9">
        <v>628</v>
      </c>
      <c r="G11" s="26">
        <f t="shared" si="0"/>
        <v>66.525423728813564</v>
      </c>
      <c r="H11" s="9">
        <v>316</v>
      </c>
      <c r="I11" s="26">
        <f t="shared" si="5"/>
        <v>33.474576271186443</v>
      </c>
      <c r="J11" s="11">
        <f t="shared" si="6"/>
        <v>3526173660</v>
      </c>
      <c r="K11" s="10">
        <f t="shared" si="6"/>
        <v>99.999999999999986</v>
      </c>
      <c r="L11" s="11">
        <v>2789953529</v>
      </c>
      <c r="M11" s="26">
        <f t="shared" si="2"/>
        <v>79.121274163224271</v>
      </c>
      <c r="N11" s="11">
        <v>736220131</v>
      </c>
      <c r="O11" s="26">
        <f t="shared" si="7"/>
        <v>20.878725836775718</v>
      </c>
    </row>
    <row r="12" spans="1:15">
      <c r="A12" s="54" t="s">
        <v>17</v>
      </c>
      <c r="B12" s="54"/>
      <c r="C12" s="12" t="s">
        <v>18</v>
      </c>
      <c r="D12" s="9">
        <f t="shared" si="8"/>
        <v>332</v>
      </c>
      <c r="E12" s="10">
        <f t="shared" si="3"/>
        <v>100</v>
      </c>
      <c r="F12" s="9">
        <v>214</v>
      </c>
      <c r="G12" s="26">
        <f t="shared" si="0"/>
        <v>64.457831325301214</v>
      </c>
      <c r="H12" s="9">
        <v>118</v>
      </c>
      <c r="I12" s="26">
        <f t="shared" si="5"/>
        <v>35.542168674698793</v>
      </c>
      <c r="J12" s="11">
        <f t="shared" si="6"/>
        <v>898800545</v>
      </c>
      <c r="K12" s="10">
        <f t="shared" si="6"/>
        <v>100</v>
      </c>
      <c r="L12" s="11">
        <v>585907545</v>
      </c>
      <c r="M12" s="26">
        <f t="shared" si="2"/>
        <v>65.187715812967156</v>
      </c>
      <c r="N12" s="11">
        <v>312893000</v>
      </c>
      <c r="O12" s="26">
        <f t="shared" si="7"/>
        <v>34.812284187032844</v>
      </c>
    </row>
    <row r="13" spans="1:15">
      <c r="A13" s="54" t="s">
        <v>19</v>
      </c>
      <c r="B13" s="54"/>
      <c r="C13" s="12" t="s">
        <v>20</v>
      </c>
      <c r="D13" s="9">
        <f t="shared" si="8"/>
        <v>520</v>
      </c>
      <c r="E13" s="10">
        <f t="shared" si="3"/>
        <v>100</v>
      </c>
      <c r="F13" s="9">
        <v>345</v>
      </c>
      <c r="G13" s="26">
        <f t="shared" si="0"/>
        <v>66.34615384615384</v>
      </c>
      <c r="H13" s="9">
        <v>175</v>
      </c>
      <c r="I13" s="26">
        <f t="shared" si="5"/>
        <v>33.653846153846153</v>
      </c>
      <c r="J13" s="11">
        <f t="shared" si="6"/>
        <v>1669659052</v>
      </c>
      <c r="K13" s="10">
        <f t="shared" si="6"/>
        <v>100</v>
      </c>
      <c r="L13" s="11">
        <v>1199239564</v>
      </c>
      <c r="M13" s="26">
        <f t="shared" si="2"/>
        <v>71.825416246717651</v>
      </c>
      <c r="N13" s="11">
        <v>470419488</v>
      </c>
      <c r="O13" s="26">
        <f t="shared" si="7"/>
        <v>28.174583753282345</v>
      </c>
    </row>
    <row r="14" spans="1:15">
      <c r="A14" s="54" t="s">
        <v>21</v>
      </c>
      <c r="B14" s="54"/>
      <c r="C14" s="12" t="s">
        <v>22</v>
      </c>
      <c r="D14" s="9">
        <f t="shared" si="8"/>
        <v>208</v>
      </c>
      <c r="E14" s="10">
        <f t="shared" si="3"/>
        <v>100</v>
      </c>
      <c r="F14" s="9">
        <v>142</v>
      </c>
      <c r="G14" s="26">
        <f t="shared" si="0"/>
        <v>68.269230769230774</v>
      </c>
      <c r="H14" s="9">
        <v>66</v>
      </c>
      <c r="I14" s="26">
        <f t="shared" si="5"/>
        <v>31.73076923076923</v>
      </c>
      <c r="J14" s="11">
        <f t="shared" si="6"/>
        <v>648596434</v>
      </c>
      <c r="K14" s="10">
        <f t="shared" si="6"/>
        <v>100</v>
      </c>
      <c r="L14" s="11">
        <v>528323015</v>
      </c>
      <c r="M14" s="26">
        <f t="shared" si="2"/>
        <v>81.456355185572917</v>
      </c>
      <c r="N14" s="11">
        <v>120273419</v>
      </c>
      <c r="O14" s="26">
        <f t="shared" si="7"/>
        <v>18.543644814427086</v>
      </c>
    </row>
    <row r="15" spans="1:15">
      <c r="A15" s="47" t="s">
        <v>23</v>
      </c>
      <c r="B15" s="47"/>
      <c r="C15" s="12" t="s">
        <v>24</v>
      </c>
      <c r="D15" s="9">
        <f t="shared" si="8"/>
        <v>361</v>
      </c>
      <c r="E15" s="10">
        <f t="shared" si="3"/>
        <v>100</v>
      </c>
      <c r="F15" s="9">
        <v>237</v>
      </c>
      <c r="G15" s="26">
        <f t="shared" si="0"/>
        <v>65.65096952908587</v>
      </c>
      <c r="H15" s="9">
        <v>124</v>
      </c>
      <c r="I15" s="26">
        <f t="shared" si="5"/>
        <v>34.34903047091413</v>
      </c>
      <c r="J15" s="11">
        <f t="shared" si="6"/>
        <v>840583979</v>
      </c>
      <c r="K15" s="10">
        <f t="shared" si="6"/>
        <v>100</v>
      </c>
      <c r="L15" s="11">
        <v>634918979</v>
      </c>
      <c r="M15" s="26">
        <f t="shared" si="2"/>
        <v>75.533081150955411</v>
      </c>
      <c r="N15" s="11">
        <v>205665000</v>
      </c>
      <c r="O15" s="26">
        <f t="shared" si="7"/>
        <v>24.466918849044589</v>
      </c>
    </row>
    <row r="16" spans="1:15">
      <c r="A16" s="54" t="s">
        <v>25</v>
      </c>
      <c r="B16" s="54"/>
      <c r="C16" s="12" t="s">
        <v>26</v>
      </c>
      <c r="D16" s="9">
        <f t="shared" si="8"/>
        <v>34</v>
      </c>
      <c r="E16" s="10">
        <f t="shared" si="3"/>
        <v>100</v>
      </c>
      <c r="F16" s="9">
        <v>22</v>
      </c>
      <c r="G16" s="26">
        <f t="shared" si="0"/>
        <v>64.705882352941174</v>
      </c>
      <c r="H16" s="9">
        <v>12</v>
      </c>
      <c r="I16" s="26">
        <f t="shared" si="5"/>
        <v>35.294117647058826</v>
      </c>
      <c r="J16" s="11">
        <f t="shared" si="6"/>
        <v>74200000</v>
      </c>
      <c r="K16" s="10">
        <f t="shared" si="6"/>
        <v>100</v>
      </c>
      <c r="L16" s="11">
        <v>58350000</v>
      </c>
      <c r="M16" s="26">
        <f t="shared" si="2"/>
        <v>78.638814016172503</v>
      </c>
      <c r="N16" s="11">
        <v>15850000</v>
      </c>
      <c r="O16" s="26">
        <f t="shared" si="7"/>
        <v>21.361185983827493</v>
      </c>
    </row>
    <row r="17" spans="1:15">
      <c r="A17" s="54" t="s">
        <v>27</v>
      </c>
      <c r="B17" s="54"/>
      <c r="C17" s="12" t="s">
        <v>28</v>
      </c>
      <c r="D17" s="9">
        <f t="shared" si="8"/>
        <v>86</v>
      </c>
      <c r="E17" s="10">
        <f t="shared" si="3"/>
        <v>100</v>
      </c>
      <c r="F17" s="9">
        <v>58</v>
      </c>
      <c r="G17" s="26">
        <f t="shared" si="0"/>
        <v>67.441860465116278</v>
      </c>
      <c r="H17" s="9">
        <v>28</v>
      </c>
      <c r="I17" s="26">
        <f t="shared" si="5"/>
        <v>32.558139534883722</v>
      </c>
      <c r="J17" s="11">
        <f t="shared" si="6"/>
        <v>431607740</v>
      </c>
      <c r="K17" s="10">
        <f t="shared" si="6"/>
        <v>100</v>
      </c>
      <c r="L17" s="11">
        <v>283390000</v>
      </c>
      <c r="M17" s="26">
        <f t="shared" si="2"/>
        <v>65.659156158784356</v>
      </c>
      <c r="N17" s="11">
        <v>148217740</v>
      </c>
      <c r="O17" s="26">
        <f t="shared" si="7"/>
        <v>34.340843841215637</v>
      </c>
    </row>
    <row r="18" spans="1:15">
      <c r="A18" s="54" t="s">
        <v>29</v>
      </c>
      <c r="B18" s="54"/>
      <c r="C18" s="12" t="s">
        <v>30</v>
      </c>
      <c r="D18" s="9">
        <f t="shared" si="8"/>
        <v>33</v>
      </c>
      <c r="E18" s="10">
        <f t="shared" si="3"/>
        <v>100</v>
      </c>
      <c r="F18" s="9">
        <v>24</v>
      </c>
      <c r="G18" s="26">
        <f t="shared" si="0"/>
        <v>72.727272727272734</v>
      </c>
      <c r="H18" s="9">
        <v>9</v>
      </c>
      <c r="I18" s="26">
        <f t="shared" si="5"/>
        <v>27.27272727272727</v>
      </c>
      <c r="J18" s="11">
        <f t="shared" si="6"/>
        <v>163300000</v>
      </c>
      <c r="K18" s="10">
        <f t="shared" si="6"/>
        <v>100</v>
      </c>
      <c r="L18" s="11">
        <v>84200000</v>
      </c>
      <c r="M18" s="26">
        <f t="shared" si="2"/>
        <v>51.561543172075929</v>
      </c>
      <c r="N18" s="11">
        <v>79100000</v>
      </c>
      <c r="O18" s="26">
        <f t="shared" si="7"/>
        <v>48.438456827924064</v>
      </c>
    </row>
    <row r="19" spans="1:15">
      <c r="A19" s="54" t="s">
        <v>31</v>
      </c>
      <c r="B19" s="54"/>
      <c r="C19" s="12" t="s">
        <v>32</v>
      </c>
      <c r="D19" s="9">
        <f t="shared" si="8"/>
        <v>103</v>
      </c>
      <c r="E19" s="10">
        <f t="shared" si="3"/>
        <v>100</v>
      </c>
      <c r="F19" s="9">
        <v>61</v>
      </c>
      <c r="G19" s="26">
        <f t="shared" si="0"/>
        <v>59.22330097087378</v>
      </c>
      <c r="H19" s="9">
        <v>42</v>
      </c>
      <c r="I19" s="26">
        <f t="shared" si="5"/>
        <v>40.776699029126213</v>
      </c>
      <c r="J19" s="11">
        <f t="shared" si="6"/>
        <v>242356000</v>
      </c>
      <c r="K19" s="10">
        <f t="shared" si="6"/>
        <v>100</v>
      </c>
      <c r="L19" s="11">
        <v>125425000</v>
      </c>
      <c r="M19" s="26">
        <f t="shared" si="2"/>
        <v>51.752380795193844</v>
      </c>
      <c r="N19" s="11">
        <v>116931000</v>
      </c>
      <c r="O19" s="26">
        <f t="shared" si="7"/>
        <v>48.247619204806149</v>
      </c>
    </row>
    <row r="20" spans="1:15">
      <c r="A20" s="54" t="s">
        <v>33</v>
      </c>
      <c r="B20" s="54"/>
      <c r="C20" s="12" t="s">
        <v>34</v>
      </c>
      <c r="D20" s="9">
        <f t="shared" si="8"/>
        <v>17</v>
      </c>
      <c r="E20" s="10">
        <f t="shared" si="3"/>
        <v>100</v>
      </c>
      <c r="F20" s="9">
        <v>10</v>
      </c>
      <c r="G20" s="26">
        <f t="shared" si="0"/>
        <v>58.82352941176471</v>
      </c>
      <c r="H20" s="9">
        <v>7</v>
      </c>
      <c r="I20" s="26">
        <f t="shared" si="5"/>
        <v>41.17647058823529</v>
      </c>
      <c r="J20" s="11">
        <f t="shared" si="6"/>
        <v>163636960</v>
      </c>
      <c r="K20" s="10">
        <f t="shared" si="6"/>
        <v>100</v>
      </c>
      <c r="L20" s="11">
        <v>138980000</v>
      </c>
      <c r="M20" s="26">
        <f t="shared" si="2"/>
        <v>84.931912692584859</v>
      </c>
      <c r="N20" s="11">
        <v>24656960</v>
      </c>
      <c r="O20" s="26">
        <f t="shared" si="7"/>
        <v>15.068087307415146</v>
      </c>
    </row>
    <row r="21" spans="1:15">
      <c r="A21" s="54" t="s">
        <v>35</v>
      </c>
      <c r="B21" s="54"/>
      <c r="C21" s="12" t="s">
        <v>36</v>
      </c>
      <c r="D21" s="9">
        <f t="shared" si="8"/>
        <v>42</v>
      </c>
      <c r="E21" s="10">
        <f t="shared" si="3"/>
        <v>100</v>
      </c>
      <c r="F21" s="9">
        <v>27</v>
      </c>
      <c r="G21" s="26">
        <f t="shared" si="0"/>
        <v>64.285714285714292</v>
      </c>
      <c r="H21" s="9">
        <v>15</v>
      </c>
      <c r="I21" s="26">
        <f t="shared" si="5"/>
        <v>35.714285714285715</v>
      </c>
      <c r="J21" s="11">
        <f t="shared" si="6"/>
        <v>94028000</v>
      </c>
      <c r="K21" s="10">
        <f t="shared" si="6"/>
        <v>100</v>
      </c>
      <c r="L21" s="11">
        <v>67410000</v>
      </c>
      <c r="M21" s="26">
        <f t="shared" si="2"/>
        <v>71.691411069043269</v>
      </c>
      <c r="N21" s="11">
        <v>26618000</v>
      </c>
      <c r="O21" s="26">
        <f t="shared" si="7"/>
        <v>28.308588930956734</v>
      </c>
    </row>
    <row r="22" spans="1:15">
      <c r="A22" s="54" t="s">
        <v>37</v>
      </c>
      <c r="B22" s="54"/>
      <c r="C22" s="12" t="s">
        <v>38</v>
      </c>
      <c r="D22" s="9">
        <f t="shared" si="8"/>
        <v>20</v>
      </c>
      <c r="E22" s="10">
        <f t="shared" si="3"/>
        <v>100</v>
      </c>
      <c r="F22" s="9">
        <v>17</v>
      </c>
      <c r="G22" s="26">
        <f t="shared" si="0"/>
        <v>85</v>
      </c>
      <c r="H22" s="9">
        <v>3</v>
      </c>
      <c r="I22" s="26">
        <f t="shared" si="5"/>
        <v>15</v>
      </c>
      <c r="J22" s="11">
        <f t="shared" si="6"/>
        <v>59400000</v>
      </c>
      <c r="K22" s="10">
        <f t="shared" si="6"/>
        <v>100</v>
      </c>
      <c r="L22" s="11">
        <v>55800000</v>
      </c>
      <c r="M22" s="26">
        <f t="shared" si="2"/>
        <v>93.939393939393938</v>
      </c>
      <c r="N22" s="11">
        <v>3600000</v>
      </c>
      <c r="O22" s="26">
        <f t="shared" si="7"/>
        <v>6.0606060606060606</v>
      </c>
    </row>
    <row r="23" spans="1:15">
      <c r="A23" s="54" t="s">
        <v>39</v>
      </c>
      <c r="B23" s="54"/>
      <c r="C23" s="12" t="s">
        <v>40</v>
      </c>
      <c r="D23" s="9">
        <f t="shared" si="8"/>
        <v>45</v>
      </c>
      <c r="E23" s="10">
        <f t="shared" si="3"/>
        <v>100</v>
      </c>
      <c r="F23" s="9">
        <v>31</v>
      </c>
      <c r="G23" s="26">
        <f t="shared" si="0"/>
        <v>68.888888888888886</v>
      </c>
      <c r="H23" s="9">
        <v>14</v>
      </c>
      <c r="I23" s="26">
        <f t="shared" si="5"/>
        <v>31.111111111111111</v>
      </c>
      <c r="J23" s="11">
        <f t="shared" si="6"/>
        <v>146610000</v>
      </c>
      <c r="K23" s="10">
        <f t="shared" si="6"/>
        <v>100</v>
      </c>
      <c r="L23" s="11">
        <v>61860000</v>
      </c>
      <c r="M23" s="26">
        <f t="shared" si="2"/>
        <v>42.193574790259873</v>
      </c>
      <c r="N23" s="11">
        <v>84750000</v>
      </c>
      <c r="O23" s="26">
        <f t="shared" si="7"/>
        <v>57.806425209740134</v>
      </c>
    </row>
    <row r="24" spans="1:15">
      <c r="A24" s="54" t="s">
        <v>41</v>
      </c>
      <c r="B24" s="54"/>
      <c r="C24" s="12" t="s">
        <v>42</v>
      </c>
      <c r="D24" s="9">
        <f t="shared" si="8"/>
        <v>10</v>
      </c>
      <c r="E24" s="10">
        <f t="shared" si="3"/>
        <v>100</v>
      </c>
      <c r="F24" s="9">
        <v>6</v>
      </c>
      <c r="G24" s="26">
        <f t="shared" si="0"/>
        <v>60</v>
      </c>
      <c r="H24" s="9">
        <v>4</v>
      </c>
      <c r="I24" s="26">
        <f t="shared" si="5"/>
        <v>40</v>
      </c>
      <c r="J24" s="11">
        <f t="shared" si="6"/>
        <v>18750000</v>
      </c>
      <c r="K24" s="10">
        <f t="shared" si="6"/>
        <v>100</v>
      </c>
      <c r="L24" s="11">
        <v>9750000</v>
      </c>
      <c r="M24" s="26">
        <f t="shared" si="2"/>
        <v>52</v>
      </c>
      <c r="N24" s="11">
        <v>9000000</v>
      </c>
      <c r="O24" s="26">
        <f t="shared" si="7"/>
        <v>48</v>
      </c>
    </row>
    <row r="25" spans="1:15">
      <c r="A25" s="54" t="s">
        <v>43</v>
      </c>
      <c r="B25" s="54"/>
      <c r="C25" s="12" t="s">
        <v>44</v>
      </c>
      <c r="D25" s="9">
        <f t="shared" si="8"/>
        <v>11</v>
      </c>
      <c r="E25" s="10">
        <f t="shared" si="3"/>
        <v>100</v>
      </c>
      <c r="F25" s="9">
        <v>7</v>
      </c>
      <c r="G25" s="26">
        <f t="shared" si="0"/>
        <v>63.636363636363633</v>
      </c>
      <c r="H25" s="9">
        <v>4</v>
      </c>
      <c r="I25" s="26">
        <f t="shared" si="5"/>
        <v>36.363636363636367</v>
      </c>
      <c r="J25" s="11">
        <f t="shared" si="6"/>
        <v>41220000</v>
      </c>
      <c r="K25" s="10">
        <f t="shared" si="6"/>
        <v>100</v>
      </c>
      <c r="L25" s="11">
        <v>25820000</v>
      </c>
      <c r="M25" s="26">
        <f t="shared" si="2"/>
        <v>62.639495390587093</v>
      </c>
      <c r="N25" s="11">
        <v>15400000</v>
      </c>
      <c r="O25" s="26">
        <f t="shared" si="7"/>
        <v>37.360504609412907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1</v>
      </c>
      <c r="G26" s="26">
        <f t="shared" si="0"/>
        <v>33.333333333333329</v>
      </c>
      <c r="H26" s="9">
        <v>2</v>
      </c>
      <c r="I26" s="26">
        <f t="shared" si="5"/>
        <v>66.666666666666657</v>
      </c>
      <c r="J26" s="11">
        <f t="shared" si="6"/>
        <v>12600000</v>
      </c>
      <c r="K26" s="10">
        <f t="shared" si="6"/>
        <v>100</v>
      </c>
      <c r="L26" s="11">
        <v>6000000</v>
      </c>
      <c r="M26" s="26">
        <f t="shared" si="2"/>
        <v>47.619047619047613</v>
      </c>
      <c r="N26" s="11">
        <v>6600000</v>
      </c>
      <c r="O26" s="26">
        <f t="shared" si="7"/>
        <v>52.380952380952387</v>
      </c>
    </row>
    <row r="27" spans="1:15">
      <c r="A27" s="54" t="s">
        <v>47</v>
      </c>
      <c r="B27" s="54"/>
      <c r="C27" s="12" t="s">
        <v>48</v>
      </c>
      <c r="D27" s="9">
        <f t="shared" si="8"/>
        <v>20</v>
      </c>
      <c r="E27" s="10">
        <f t="shared" si="3"/>
        <v>100</v>
      </c>
      <c r="F27" s="9">
        <v>12</v>
      </c>
      <c r="G27" s="26">
        <f t="shared" si="0"/>
        <v>60</v>
      </c>
      <c r="H27" s="9">
        <v>8</v>
      </c>
      <c r="I27" s="26">
        <f t="shared" si="5"/>
        <v>40</v>
      </c>
      <c r="J27" s="11">
        <f t="shared" si="6"/>
        <v>34600000</v>
      </c>
      <c r="K27" s="10">
        <f t="shared" si="6"/>
        <v>100</v>
      </c>
      <c r="L27" s="11">
        <v>18400000</v>
      </c>
      <c r="M27" s="26">
        <f t="shared" si="2"/>
        <v>53.179190751445084</v>
      </c>
      <c r="N27" s="11">
        <v>16200000</v>
      </c>
      <c r="O27" s="26">
        <f t="shared" si="7"/>
        <v>46.820809248554909</v>
      </c>
    </row>
    <row r="28" spans="1:15">
      <c r="A28" s="54" t="s">
        <v>49</v>
      </c>
      <c r="B28" s="54"/>
      <c r="C28" s="12" t="s">
        <v>50</v>
      </c>
      <c r="D28" s="9">
        <f t="shared" si="8"/>
        <v>71</v>
      </c>
      <c r="E28" s="10">
        <f t="shared" si="3"/>
        <v>100</v>
      </c>
      <c r="F28" s="9">
        <v>40</v>
      </c>
      <c r="G28" s="26">
        <f t="shared" si="0"/>
        <v>56.338028169014088</v>
      </c>
      <c r="H28" s="9">
        <v>31</v>
      </c>
      <c r="I28" s="26">
        <f t="shared" si="5"/>
        <v>43.661971830985912</v>
      </c>
      <c r="J28" s="11">
        <f t="shared" si="6"/>
        <v>299225100</v>
      </c>
      <c r="K28" s="10">
        <f t="shared" si="6"/>
        <v>100</v>
      </c>
      <c r="L28" s="11">
        <v>190115100</v>
      </c>
      <c r="M28" s="26">
        <f t="shared" si="2"/>
        <v>63.535813004991894</v>
      </c>
      <c r="N28" s="11">
        <v>109110000</v>
      </c>
      <c r="O28" s="26">
        <f t="shared" si="7"/>
        <v>36.464186995008106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16</v>
      </c>
      <c r="G29" s="26">
        <f t="shared" si="0"/>
        <v>69.565217391304344</v>
      </c>
      <c r="H29" s="9">
        <v>7</v>
      </c>
      <c r="I29" s="26">
        <f t="shared" si="5"/>
        <v>30.434782608695656</v>
      </c>
      <c r="J29" s="11">
        <f t="shared" si="6"/>
        <v>28028000</v>
      </c>
      <c r="K29" s="10">
        <f t="shared" si="6"/>
        <v>100</v>
      </c>
      <c r="L29" s="11">
        <v>19128000</v>
      </c>
      <c r="M29" s="26">
        <f t="shared" si="2"/>
        <v>68.246039674611097</v>
      </c>
      <c r="N29" s="11">
        <v>8900000</v>
      </c>
      <c r="O29" s="26">
        <f t="shared" si="7"/>
        <v>31.753960325388896</v>
      </c>
    </row>
    <row r="30" spans="1:15">
      <c r="A30" s="47" t="s">
        <v>53</v>
      </c>
      <c r="B30" s="47"/>
      <c r="C30" s="12" t="s">
        <v>54</v>
      </c>
      <c r="D30" s="9">
        <f t="shared" si="8"/>
        <v>5</v>
      </c>
      <c r="E30" s="10">
        <f t="shared" si="3"/>
        <v>100</v>
      </c>
      <c r="F30" s="9">
        <f>F31+F32</f>
        <v>4</v>
      </c>
      <c r="G30" s="26">
        <f t="shared" si="0"/>
        <v>80</v>
      </c>
      <c r="H30" s="9">
        <f>H31+H32</f>
        <v>1</v>
      </c>
      <c r="I30" s="26">
        <f t="shared" si="5"/>
        <v>20</v>
      </c>
      <c r="J30" s="11">
        <f t="shared" si="6"/>
        <v>14700000</v>
      </c>
      <c r="K30" s="10">
        <f t="shared" si="6"/>
        <v>99.999999999999986</v>
      </c>
      <c r="L30" s="11">
        <f>L31+L32</f>
        <v>9700000</v>
      </c>
      <c r="M30" s="26">
        <f t="shared" si="2"/>
        <v>65.986394557823118</v>
      </c>
      <c r="N30" s="11">
        <f>N31+N32</f>
        <v>5000000</v>
      </c>
      <c r="O30" s="26">
        <f t="shared" si="7"/>
        <v>34.013605442176868</v>
      </c>
    </row>
    <row r="31" spans="1:15">
      <c r="A31" s="68" t="s">
        <v>55</v>
      </c>
      <c r="B31" s="68"/>
      <c r="C31" s="13" t="s">
        <v>56</v>
      </c>
      <c r="D31" s="9">
        <f t="shared" si="8"/>
        <v>2</v>
      </c>
      <c r="E31" s="10">
        <f t="shared" si="3"/>
        <v>100</v>
      </c>
      <c r="F31" s="9">
        <v>2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4600000</v>
      </c>
      <c r="K31" s="10">
        <f t="shared" si="6"/>
        <v>100</v>
      </c>
      <c r="L31" s="11">
        <v>4600000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5" t="s">
        <v>57</v>
      </c>
      <c r="B32" s="75"/>
      <c r="C32" s="14" t="s">
        <v>58</v>
      </c>
      <c r="D32" s="9">
        <f t="shared" si="8"/>
        <v>3</v>
      </c>
      <c r="E32" s="10">
        <f t="shared" si="3"/>
        <v>99.999999999999986</v>
      </c>
      <c r="F32" s="9">
        <v>2</v>
      </c>
      <c r="G32" s="26">
        <f t="shared" si="0"/>
        <v>66.666666666666657</v>
      </c>
      <c r="H32" s="9">
        <v>1</v>
      </c>
      <c r="I32" s="26">
        <f t="shared" si="5"/>
        <v>33.333333333333329</v>
      </c>
      <c r="J32" s="11">
        <f t="shared" si="6"/>
        <v>10100000</v>
      </c>
      <c r="K32" s="10">
        <f t="shared" si="6"/>
        <v>100</v>
      </c>
      <c r="L32" s="11">
        <v>5100000</v>
      </c>
      <c r="M32" s="26">
        <f t="shared" si="2"/>
        <v>50.495049504950494</v>
      </c>
      <c r="N32" s="11">
        <v>5000000</v>
      </c>
      <c r="O32" s="26">
        <f t="shared" si="7"/>
        <v>49.504950495049506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6D6E-FA99-437E-B468-2C7F061DF412}">
  <dimension ref="A1:P44"/>
  <sheetViews>
    <sheetView zoomScale="85" zoomScaleNormal="85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1.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39">
        <v>4131</v>
      </c>
      <c r="E8" s="10">
        <v>100</v>
      </c>
      <c r="F8" s="9">
        <v>2663</v>
      </c>
      <c r="G8" s="26">
        <v>64.459999999999994</v>
      </c>
      <c r="H8" s="9">
        <v>1468</v>
      </c>
      <c r="I8" s="40">
        <v>35.54</v>
      </c>
      <c r="J8" s="11">
        <v>12887009957</v>
      </c>
      <c r="K8" s="10">
        <v>100</v>
      </c>
      <c r="L8" s="11">
        <v>9161496074</v>
      </c>
      <c r="M8" s="26">
        <v>71.09</v>
      </c>
      <c r="N8" s="11">
        <v>3725513883</v>
      </c>
      <c r="O8" s="31">
        <v>28.91</v>
      </c>
    </row>
    <row r="9" spans="1:15">
      <c r="A9" s="46" t="s">
        <v>11</v>
      </c>
      <c r="B9" s="47"/>
      <c r="C9" s="12" t="s">
        <v>12</v>
      </c>
      <c r="D9" s="39">
        <v>4124</v>
      </c>
      <c r="E9" s="10">
        <v>100</v>
      </c>
      <c r="F9" s="9">
        <v>2658</v>
      </c>
      <c r="G9" s="26">
        <v>64.45</v>
      </c>
      <c r="H9" s="9">
        <v>1466</v>
      </c>
      <c r="I9" s="40">
        <v>35.549999999999997</v>
      </c>
      <c r="J9" s="11">
        <v>12858809957</v>
      </c>
      <c r="K9" s="10">
        <v>100</v>
      </c>
      <c r="L9" s="11">
        <v>9139396074</v>
      </c>
      <c r="M9" s="26">
        <v>71.069999999999993</v>
      </c>
      <c r="N9" s="11">
        <v>3719413883</v>
      </c>
      <c r="O9" s="31">
        <v>28.93</v>
      </c>
    </row>
    <row r="10" spans="1:15">
      <c r="A10" s="53" t="s">
        <v>13</v>
      </c>
      <c r="B10" s="54"/>
      <c r="C10" s="12" t="s">
        <v>14</v>
      </c>
      <c r="D10" s="39">
        <v>725</v>
      </c>
      <c r="E10" s="10">
        <v>100</v>
      </c>
      <c r="F10" s="9">
        <v>457</v>
      </c>
      <c r="G10" s="26">
        <v>63.03</v>
      </c>
      <c r="H10" s="9">
        <v>268</v>
      </c>
      <c r="I10" s="40">
        <v>36.97</v>
      </c>
      <c r="J10" s="11">
        <v>2269845888</v>
      </c>
      <c r="K10" s="10">
        <v>100</v>
      </c>
      <c r="L10" s="11">
        <v>1741479888</v>
      </c>
      <c r="M10" s="26">
        <v>76.72</v>
      </c>
      <c r="N10" s="11">
        <v>528366000</v>
      </c>
      <c r="O10" s="31">
        <v>23.28</v>
      </c>
    </row>
    <row r="11" spans="1:15">
      <c r="A11" s="53" t="s">
        <v>15</v>
      </c>
      <c r="B11" s="54"/>
      <c r="C11" s="12" t="s">
        <v>16</v>
      </c>
      <c r="D11" s="39">
        <v>945</v>
      </c>
      <c r="E11" s="10">
        <v>100</v>
      </c>
      <c r="F11" s="9">
        <v>599</v>
      </c>
      <c r="G11" s="26">
        <v>63.39</v>
      </c>
      <c r="H11" s="9">
        <v>346</v>
      </c>
      <c r="I11" s="40">
        <v>36.61</v>
      </c>
      <c r="J11" s="11">
        <v>3548244299</v>
      </c>
      <c r="K11" s="10">
        <v>100</v>
      </c>
      <c r="L11" s="11">
        <v>2566445929</v>
      </c>
      <c r="M11" s="26">
        <v>72.33</v>
      </c>
      <c r="N11" s="11">
        <v>981798370</v>
      </c>
      <c r="O11" s="31">
        <v>27.67</v>
      </c>
    </row>
    <row r="12" spans="1:15">
      <c r="A12" s="53" t="s">
        <v>17</v>
      </c>
      <c r="B12" s="54"/>
      <c r="C12" s="12" t="s">
        <v>18</v>
      </c>
      <c r="D12" s="39">
        <v>393</v>
      </c>
      <c r="E12" s="10">
        <v>100</v>
      </c>
      <c r="F12" s="9">
        <v>243</v>
      </c>
      <c r="G12" s="26">
        <v>61.83</v>
      </c>
      <c r="H12" s="9">
        <v>150</v>
      </c>
      <c r="I12" s="40">
        <v>38.17</v>
      </c>
      <c r="J12" s="11">
        <v>907864613</v>
      </c>
      <c r="K12" s="10">
        <v>100</v>
      </c>
      <c r="L12" s="11">
        <v>579186358</v>
      </c>
      <c r="M12" s="26">
        <v>63.8</v>
      </c>
      <c r="N12" s="11">
        <v>328678255</v>
      </c>
      <c r="O12" s="31">
        <v>36.200000000000003</v>
      </c>
    </row>
    <row r="13" spans="1:15">
      <c r="A13" s="53" t="s">
        <v>19</v>
      </c>
      <c r="B13" s="54"/>
      <c r="C13" s="12" t="s">
        <v>20</v>
      </c>
      <c r="D13" s="39">
        <v>707</v>
      </c>
      <c r="E13" s="10">
        <v>100</v>
      </c>
      <c r="F13" s="9">
        <v>453</v>
      </c>
      <c r="G13" s="26">
        <v>64.069999999999993</v>
      </c>
      <c r="H13" s="9">
        <v>254</v>
      </c>
      <c r="I13" s="40">
        <v>35.93</v>
      </c>
      <c r="J13" s="11">
        <v>2288973152</v>
      </c>
      <c r="K13" s="10">
        <v>100</v>
      </c>
      <c r="L13" s="11">
        <v>1196668564</v>
      </c>
      <c r="M13" s="26">
        <v>52.28</v>
      </c>
      <c r="N13" s="11">
        <v>1092304588</v>
      </c>
      <c r="O13" s="31">
        <v>47.72</v>
      </c>
    </row>
    <row r="14" spans="1:15">
      <c r="A14" s="53" t="s">
        <v>21</v>
      </c>
      <c r="B14" s="54"/>
      <c r="C14" s="12" t="s">
        <v>22</v>
      </c>
      <c r="D14" s="39">
        <v>239</v>
      </c>
      <c r="E14" s="10">
        <v>100</v>
      </c>
      <c r="F14" s="9">
        <v>160</v>
      </c>
      <c r="G14" s="26">
        <v>66.95</v>
      </c>
      <c r="H14" s="9">
        <v>79</v>
      </c>
      <c r="I14" s="40">
        <v>33.049999999999997</v>
      </c>
      <c r="J14" s="11">
        <v>632504589</v>
      </c>
      <c r="K14" s="10">
        <v>100</v>
      </c>
      <c r="L14" s="11">
        <v>503834589</v>
      </c>
      <c r="M14" s="26">
        <v>79.66</v>
      </c>
      <c r="N14" s="11">
        <v>128670000</v>
      </c>
      <c r="O14" s="31">
        <v>20.34</v>
      </c>
    </row>
    <row r="15" spans="1:15">
      <c r="A15" s="46" t="s">
        <v>23</v>
      </c>
      <c r="B15" s="47"/>
      <c r="C15" s="12" t="s">
        <v>24</v>
      </c>
      <c r="D15" s="39">
        <v>426</v>
      </c>
      <c r="E15" s="10">
        <v>100</v>
      </c>
      <c r="F15" s="9">
        <v>277</v>
      </c>
      <c r="G15" s="26">
        <v>65.02</v>
      </c>
      <c r="H15" s="9">
        <v>149</v>
      </c>
      <c r="I15" s="40">
        <v>34.979999999999997</v>
      </c>
      <c r="J15" s="11">
        <v>1322344581</v>
      </c>
      <c r="K15" s="10">
        <v>100</v>
      </c>
      <c r="L15" s="11">
        <v>1039177363</v>
      </c>
      <c r="M15" s="26">
        <v>78.59</v>
      </c>
      <c r="N15" s="11">
        <v>283167218</v>
      </c>
      <c r="O15" s="31">
        <v>21.41</v>
      </c>
    </row>
    <row r="16" spans="1:15">
      <c r="A16" s="53" t="s">
        <v>25</v>
      </c>
      <c r="B16" s="54"/>
      <c r="C16" s="12" t="s">
        <v>26</v>
      </c>
      <c r="D16" s="39">
        <v>42</v>
      </c>
      <c r="E16" s="10">
        <v>100</v>
      </c>
      <c r="F16" s="9">
        <v>26</v>
      </c>
      <c r="G16" s="26">
        <v>61.9</v>
      </c>
      <c r="H16" s="9">
        <v>16</v>
      </c>
      <c r="I16" s="40">
        <v>38.1</v>
      </c>
      <c r="J16" s="11">
        <v>98380000</v>
      </c>
      <c r="K16" s="10">
        <v>100</v>
      </c>
      <c r="L16" s="11">
        <v>59280000</v>
      </c>
      <c r="M16" s="26">
        <v>60.26</v>
      </c>
      <c r="N16" s="11">
        <v>39100000</v>
      </c>
      <c r="O16" s="31">
        <v>39.74</v>
      </c>
    </row>
    <row r="17" spans="1:15">
      <c r="A17" s="53" t="s">
        <v>27</v>
      </c>
      <c r="B17" s="54"/>
      <c r="C17" s="12" t="s">
        <v>28</v>
      </c>
      <c r="D17" s="39">
        <v>101</v>
      </c>
      <c r="E17" s="10">
        <v>100</v>
      </c>
      <c r="F17" s="9">
        <v>71</v>
      </c>
      <c r="G17" s="26">
        <v>70.3</v>
      </c>
      <c r="H17" s="9">
        <v>30</v>
      </c>
      <c r="I17" s="40">
        <v>29.7</v>
      </c>
      <c r="J17" s="11">
        <v>230504595</v>
      </c>
      <c r="K17" s="10">
        <v>100</v>
      </c>
      <c r="L17" s="11">
        <v>199054595</v>
      </c>
      <c r="M17" s="26">
        <v>86.36</v>
      </c>
      <c r="N17" s="11">
        <v>31450000</v>
      </c>
      <c r="O17" s="31">
        <v>13.64</v>
      </c>
    </row>
    <row r="18" spans="1:15">
      <c r="A18" s="53" t="s">
        <v>29</v>
      </c>
      <c r="B18" s="54"/>
      <c r="C18" s="12" t="s">
        <v>30</v>
      </c>
      <c r="D18" s="39">
        <v>52</v>
      </c>
      <c r="E18" s="10">
        <v>100</v>
      </c>
      <c r="F18" s="9">
        <v>34</v>
      </c>
      <c r="G18" s="26">
        <v>65.38</v>
      </c>
      <c r="H18" s="9">
        <v>18</v>
      </c>
      <c r="I18" s="40">
        <v>34.619999999999997</v>
      </c>
      <c r="J18" s="11">
        <v>118430000</v>
      </c>
      <c r="K18" s="10">
        <v>100</v>
      </c>
      <c r="L18" s="11">
        <v>68330000</v>
      </c>
      <c r="M18" s="26">
        <v>57.7</v>
      </c>
      <c r="N18" s="11">
        <v>50100000</v>
      </c>
      <c r="O18" s="31">
        <v>42.3</v>
      </c>
    </row>
    <row r="19" spans="1:15">
      <c r="A19" s="53" t="s">
        <v>31</v>
      </c>
      <c r="B19" s="54"/>
      <c r="C19" s="12" t="s">
        <v>32</v>
      </c>
      <c r="D19" s="39">
        <v>130</v>
      </c>
      <c r="E19" s="10">
        <v>100</v>
      </c>
      <c r="F19" s="9">
        <v>82</v>
      </c>
      <c r="G19" s="26">
        <v>63.08</v>
      </c>
      <c r="H19" s="9">
        <v>48</v>
      </c>
      <c r="I19" s="40">
        <v>36.92</v>
      </c>
      <c r="J19" s="11">
        <v>289603888</v>
      </c>
      <c r="K19" s="10">
        <v>100</v>
      </c>
      <c r="L19" s="11">
        <v>243425000</v>
      </c>
      <c r="M19" s="26">
        <v>84.05</v>
      </c>
      <c r="N19" s="11">
        <v>46178888</v>
      </c>
      <c r="O19" s="31">
        <v>15.95</v>
      </c>
    </row>
    <row r="20" spans="1:15">
      <c r="A20" s="53" t="s">
        <v>33</v>
      </c>
      <c r="B20" s="54"/>
      <c r="C20" s="12" t="s">
        <v>34</v>
      </c>
      <c r="D20" s="39">
        <v>32</v>
      </c>
      <c r="E20" s="10">
        <v>100</v>
      </c>
      <c r="F20" s="9">
        <v>21</v>
      </c>
      <c r="G20" s="26">
        <v>65.63</v>
      </c>
      <c r="H20" s="9">
        <v>11</v>
      </c>
      <c r="I20" s="40">
        <v>34.380000000000003</v>
      </c>
      <c r="J20" s="11">
        <v>210920000</v>
      </c>
      <c r="K20" s="10">
        <v>100</v>
      </c>
      <c r="L20" s="11">
        <v>199310000</v>
      </c>
      <c r="M20" s="26">
        <v>94.5</v>
      </c>
      <c r="N20" s="11">
        <v>11610000</v>
      </c>
      <c r="O20" s="31">
        <v>5.5</v>
      </c>
    </row>
    <row r="21" spans="1:15">
      <c r="A21" s="53" t="s">
        <v>35</v>
      </c>
      <c r="B21" s="54"/>
      <c r="C21" s="12" t="s">
        <v>36</v>
      </c>
      <c r="D21" s="39">
        <v>49</v>
      </c>
      <c r="E21" s="10">
        <v>100</v>
      </c>
      <c r="F21" s="9">
        <v>34</v>
      </c>
      <c r="G21" s="26">
        <v>69.39</v>
      </c>
      <c r="H21" s="9">
        <v>15</v>
      </c>
      <c r="I21" s="40">
        <v>30.61</v>
      </c>
      <c r="J21" s="11">
        <v>256564400</v>
      </c>
      <c r="K21" s="10">
        <v>100</v>
      </c>
      <c r="L21" s="11">
        <v>231454400</v>
      </c>
      <c r="M21" s="26">
        <v>90.21</v>
      </c>
      <c r="N21" s="11">
        <v>25110000</v>
      </c>
      <c r="O21" s="31">
        <v>9.7899999999999991</v>
      </c>
    </row>
    <row r="22" spans="1:15">
      <c r="A22" s="53" t="s">
        <v>37</v>
      </c>
      <c r="B22" s="54"/>
      <c r="C22" s="12" t="s">
        <v>38</v>
      </c>
      <c r="D22" s="39">
        <v>39</v>
      </c>
      <c r="E22" s="10">
        <v>100</v>
      </c>
      <c r="F22" s="9">
        <v>31</v>
      </c>
      <c r="G22" s="26">
        <v>79.489999999999995</v>
      </c>
      <c r="H22" s="9">
        <v>8</v>
      </c>
      <c r="I22" s="40">
        <v>20.51</v>
      </c>
      <c r="J22" s="11">
        <v>64700000</v>
      </c>
      <c r="K22" s="10">
        <v>100</v>
      </c>
      <c r="L22" s="11">
        <v>59000000</v>
      </c>
      <c r="M22" s="26">
        <v>91.19</v>
      </c>
      <c r="N22" s="11">
        <v>5700000</v>
      </c>
      <c r="O22" s="31">
        <v>8.81</v>
      </c>
    </row>
    <row r="23" spans="1:15">
      <c r="A23" s="53" t="s">
        <v>39</v>
      </c>
      <c r="B23" s="54"/>
      <c r="C23" s="12" t="s">
        <v>40</v>
      </c>
      <c r="D23" s="39">
        <v>53</v>
      </c>
      <c r="E23" s="10">
        <v>100</v>
      </c>
      <c r="F23" s="9">
        <v>37</v>
      </c>
      <c r="G23" s="26">
        <v>69.81</v>
      </c>
      <c r="H23" s="9">
        <v>16</v>
      </c>
      <c r="I23" s="40">
        <v>30.19</v>
      </c>
      <c r="J23" s="11">
        <v>180290564</v>
      </c>
      <c r="K23" s="10">
        <v>100</v>
      </c>
      <c r="L23" s="11">
        <v>153480000</v>
      </c>
      <c r="M23" s="26">
        <v>85.13</v>
      </c>
      <c r="N23" s="11">
        <v>26810564</v>
      </c>
      <c r="O23" s="31">
        <v>14.87</v>
      </c>
    </row>
    <row r="24" spans="1:15">
      <c r="A24" s="53" t="s">
        <v>41</v>
      </c>
      <c r="B24" s="54"/>
      <c r="C24" s="12" t="s">
        <v>42</v>
      </c>
      <c r="D24" s="39">
        <v>13</v>
      </c>
      <c r="E24" s="10">
        <v>100</v>
      </c>
      <c r="F24" s="9">
        <v>9</v>
      </c>
      <c r="G24" s="26">
        <v>69.23</v>
      </c>
      <c r="H24" s="9">
        <v>4</v>
      </c>
      <c r="I24" s="40">
        <v>30.77</v>
      </c>
      <c r="J24" s="11">
        <v>24510000</v>
      </c>
      <c r="K24" s="10">
        <v>100</v>
      </c>
      <c r="L24" s="11">
        <v>19010000</v>
      </c>
      <c r="M24" s="26">
        <v>77.56</v>
      </c>
      <c r="N24" s="11">
        <v>5500000</v>
      </c>
      <c r="O24" s="31">
        <v>22.44</v>
      </c>
    </row>
    <row r="25" spans="1:15">
      <c r="A25" s="53" t="s">
        <v>43</v>
      </c>
      <c r="B25" s="54"/>
      <c r="C25" s="12" t="s">
        <v>44</v>
      </c>
      <c r="D25" s="39">
        <v>28</v>
      </c>
      <c r="E25" s="10">
        <v>100</v>
      </c>
      <c r="F25" s="9">
        <v>22</v>
      </c>
      <c r="G25" s="26">
        <v>78.569999999999993</v>
      </c>
      <c r="H25" s="9">
        <v>6</v>
      </c>
      <c r="I25" s="40">
        <v>21.43</v>
      </c>
      <c r="J25" s="11">
        <v>44850000</v>
      </c>
      <c r="K25" s="10">
        <v>100</v>
      </c>
      <c r="L25" s="11">
        <v>41100000</v>
      </c>
      <c r="M25" s="26">
        <v>91.64</v>
      </c>
      <c r="N25" s="11">
        <v>3750000</v>
      </c>
      <c r="O25" s="31">
        <v>8.36</v>
      </c>
    </row>
    <row r="26" spans="1:15">
      <c r="A26" s="53" t="s">
        <v>45</v>
      </c>
      <c r="B26" s="54"/>
      <c r="C26" s="12" t="s">
        <v>46</v>
      </c>
      <c r="D26" s="39">
        <v>10</v>
      </c>
      <c r="E26" s="10">
        <v>100</v>
      </c>
      <c r="F26" s="9">
        <v>9</v>
      </c>
      <c r="G26" s="26">
        <v>90</v>
      </c>
      <c r="H26" s="9">
        <v>1</v>
      </c>
      <c r="I26" s="40">
        <v>10</v>
      </c>
      <c r="J26" s="11">
        <v>12000000</v>
      </c>
      <c r="K26" s="10">
        <v>100</v>
      </c>
      <c r="L26" s="11">
        <v>11000000</v>
      </c>
      <c r="M26" s="26">
        <v>91.67</v>
      </c>
      <c r="N26" s="11">
        <v>1000000</v>
      </c>
      <c r="O26" s="31">
        <v>8.33</v>
      </c>
    </row>
    <row r="27" spans="1:15">
      <c r="A27" s="53" t="s">
        <v>47</v>
      </c>
      <c r="B27" s="54"/>
      <c r="C27" s="12" t="s">
        <v>48</v>
      </c>
      <c r="D27" s="39">
        <v>30</v>
      </c>
      <c r="E27" s="10">
        <v>100</v>
      </c>
      <c r="F27" s="9">
        <v>19</v>
      </c>
      <c r="G27" s="26">
        <v>63.33</v>
      </c>
      <c r="H27" s="9">
        <v>11</v>
      </c>
      <c r="I27" s="40">
        <v>36.67</v>
      </c>
      <c r="J27" s="11">
        <v>62557360</v>
      </c>
      <c r="K27" s="10">
        <v>100</v>
      </c>
      <c r="L27" s="11">
        <v>41087360</v>
      </c>
      <c r="M27" s="26">
        <v>65.680000000000007</v>
      </c>
      <c r="N27" s="11">
        <v>21470000</v>
      </c>
      <c r="O27" s="31">
        <v>34.32</v>
      </c>
    </row>
    <row r="28" spans="1:15">
      <c r="A28" s="53" t="s">
        <v>49</v>
      </c>
      <c r="B28" s="54"/>
      <c r="C28" s="12" t="s">
        <v>50</v>
      </c>
      <c r="D28" s="39">
        <v>73</v>
      </c>
      <c r="E28" s="10">
        <v>100</v>
      </c>
      <c r="F28" s="9">
        <v>48</v>
      </c>
      <c r="G28" s="26">
        <v>65.75</v>
      </c>
      <c r="H28" s="9">
        <v>25</v>
      </c>
      <c r="I28" s="40">
        <v>34.25</v>
      </c>
      <c r="J28" s="11">
        <v>176522028</v>
      </c>
      <c r="K28" s="10">
        <v>100</v>
      </c>
      <c r="L28" s="11">
        <v>117222028</v>
      </c>
      <c r="M28" s="26">
        <v>66.41</v>
      </c>
      <c r="N28" s="11">
        <v>59300000</v>
      </c>
      <c r="O28" s="31">
        <v>33.590000000000003</v>
      </c>
    </row>
    <row r="29" spans="1:15">
      <c r="A29" s="53" t="s">
        <v>51</v>
      </c>
      <c r="B29" s="54"/>
      <c r="C29" s="12" t="s">
        <v>52</v>
      </c>
      <c r="D29" s="39">
        <v>37</v>
      </c>
      <c r="E29" s="10">
        <v>100</v>
      </c>
      <c r="F29" s="9">
        <v>26</v>
      </c>
      <c r="G29" s="26">
        <v>70.27</v>
      </c>
      <c r="H29" s="9">
        <v>11</v>
      </c>
      <c r="I29" s="40">
        <v>29.73</v>
      </c>
      <c r="J29" s="11">
        <v>119200000</v>
      </c>
      <c r="K29" s="10">
        <v>100</v>
      </c>
      <c r="L29" s="11">
        <v>69850000</v>
      </c>
      <c r="M29" s="26">
        <v>58.6</v>
      </c>
      <c r="N29" s="11">
        <v>49350000</v>
      </c>
      <c r="O29" s="31">
        <v>41.4</v>
      </c>
    </row>
    <row r="30" spans="1:15">
      <c r="A30" s="46" t="s">
        <v>53</v>
      </c>
      <c r="B30" s="47"/>
      <c r="C30" s="12" t="s">
        <v>54</v>
      </c>
      <c r="D30" s="39">
        <v>7</v>
      </c>
      <c r="E30" s="10">
        <v>100</v>
      </c>
      <c r="F30" s="9">
        <v>5</v>
      </c>
      <c r="G30" s="26">
        <v>71.430000000000007</v>
      </c>
      <c r="H30" s="9">
        <v>2</v>
      </c>
      <c r="I30" s="40">
        <v>28.57</v>
      </c>
      <c r="J30" s="11">
        <v>28200000</v>
      </c>
      <c r="K30" s="10">
        <v>100</v>
      </c>
      <c r="L30" s="11">
        <v>22100000</v>
      </c>
      <c r="M30" s="26">
        <v>78.37</v>
      </c>
      <c r="N30" s="11">
        <v>6100000</v>
      </c>
      <c r="O30" s="31">
        <v>21.63</v>
      </c>
    </row>
    <row r="31" spans="1:15">
      <c r="A31" s="67" t="s">
        <v>55</v>
      </c>
      <c r="B31" s="68"/>
      <c r="C31" s="13" t="s">
        <v>56</v>
      </c>
      <c r="D31" s="39">
        <v>7</v>
      </c>
      <c r="E31" s="10">
        <v>100</v>
      </c>
      <c r="F31" s="9">
        <v>5</v>
      </c>
      <c r="G31" s="26">
        <v>71.430000000000007</v>
      </c>
      <c r="H31" s="9">
        <v>2</v>
      </c>
      <c r="I31" s="40">
        <v>28.57</v>
      </c>
      <c r="J31" s="11">
        <v>28200000</v>
      </c>
      <c r="K31" s="10">
        <v>100</v>
      </c>
      <c r="L31" s="11">
        <v>22100000</v>
      </c>
      <c r="M31" s="26">
        <v>78.37</v>
      </c>
      <c r="N31" s="9">
        <v>6100000</v>
      </c>
      <c r="O31" s="31">
        <v>21.63</v>
      </c>
    </row>
    <row r="32" spans="1:15" ht="17.25" thickBot="1">
      <c r="A32" s="69" t="s">
        <v>57</v>
      </c>
      <c r="B32" s="70"/>
      <c r="C32" s="32" t="s">
        <v>58</v>
      </c>
      <c r="D32" s="41">
        <v>0</v>
      </c>
      <c r="E32" s="34"/>
      <c r="F32" s="33">
        <v>0</v>
      </c>
      <c r="G32" s="35">
        <v>0</v>
      </c>
      <c r="H32" s="33">
        <v>0</v>
      </c>
      <c r="I32" s="42">
        <v>0</v>
      </c>
      <c r="J32" s="37"/>
      <c r="K32" s="34">
        <v>100</v>
      </c>
      <c r="L32" s="37">
        <v>0</v>
      </c>
      <c r="M32" s="35"/>
      <c r="N32" s="37">
        <v>0</v>
      </c>
      <c r="O32" s="38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6DAA-FC53-42A1-BC2E-FC9B54C71F4D}">
  <dimension ref="A1:P44"/>
  <sheetViews>
    <sheetView view="pageBreakPreview" zoomScale="80" zoomScaleNormal="80" zoomScaleSheetLayoutView="80" workbookViewId="0">
      <selection activeCell="A3" sqref="A3:O3"/>
    </sheetView>
  </sheetViews>
  <sheetFormatPr defaultRowHeight="16.5"/>
  <cols>
    <col min="1" max="1" width="13.25" customWidth="1"/>
    <col min="2" max="2" width="4.25" customWidth="1"/>
    <col min="3" max="3" width="20.75" bestFit="1" customWidth="1"/>
    <col min="4" max="4" width="9.375" bestFit="1" customWidth="1"/>
    <col min="5" max="5" width="8.375" bestFit="1" customWidth="1"/>
    <col min="6" max="6" width="9.375" bestFit="1" customWidth="1"/>
    <col min="7" max="7" width="8.375" bestFit="1" customWidth="1"/>
    <col min="8" max="8" width="9.375" bestFit="1" customWidth="1"/>
    <col min="9" max="9" width="8.375" bestFit="1" customWidth="1"/>
    <col min="10" max="10" width="16.875" bestFit="1" customWidth="1"/>
    <col min="11" max="11" width="8.375" bestFit="1" customWidth="1"/>
    <col min="12" max="12" width="16.875" bestFit="1" customWidth="1"/>
    <col min="13" max="13" width="8.375" bestFit="1" customWidth="1"/>
    <col min="14" max="14" width="15.75" bestFit="1" customWidth="1"/>
    <col min="15" max="15" width="8.375" bestFit="1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0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28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3726</v>
      </c>
      <c r="E8" s="10">
        <v>100</v>
      </c>
      <c r="F8" s="9">
        <v>2422</v>
      </c>
      <c r="G8" s="26">
        <v>65</v>
      </c>
      <c r="H8" s="9">
        <v>1304</v>
      </c>
      <c r="I8" s="30">
        <v>35</v>
      </c>
      <c r="J8" s="11">
        <v>12888675398</v>
      </c>
      <c r="K8" s="10">
        <v>100</v>
      </c>
      <c r="L8" s="11">
        <v>10202886025</v>
      </c>
      <c r="M8" s="26">
        <v>79.16</v>
      </c>
      <c r="N8" s="11">
        <v>2685789373</v>
      </c>
      <c r="O8" s="31">
        <v>20.84</v>
      </c>
    </row>
    <row r="9" spans="1:15">
      <c r="A9" s="46" t="s">
        <v>11</v>
      </c>
      <c r="B9" s="47"/>
      <c r="C9" s="12" t="s">
        <v>12</v>
      </c>
      <c r="D9" s="9">
        <v>3719</v>
      </c>
      <c r="E9" s="10">
        <v>100</v>
      </c>
      <c r="F9" s="9">
        <v>2420</v>
      </c>
      <c r="G9" s="26">
        <v>65.069999999999993</v>
      </c>
      <c r="H9" s="9">
        <v>1299</v>
      </c>
      <c r="I9" s="30">
        <v>34.93</v>
      </c>
      <c r="J9" s="11">
        <v>12872875398</v>
      </c>
      <c r="K9" s="10">
        <v>100</v>
      </c>
      <c r="L9" s="11">
        <v>10200386025</v>
      </c>
      <c r="M9" s="26">
        <v>79.239999999999995</v>
      </c>
      <c r="N9" s="11">
        <v>2672489373</v>
      </c>
      <c r="O9" s="31">
        <v>20.76</v>
      </c>
    </row>
    <row r="10" spans="1:15">
      <c r="A10" s="53" t="s">
        <v>13</v>
      </c>
      <c r="B10" s="54"/>
      <c r="C10" s="12" t="s">
        <v>14</v>
      </c>
      <c r="D10" s="9">
        <v>660</v>
      </c>
      <c r="E10" s="10">
        <v>100</v>
      </c>
      <c r="F10" s="9">
        <v>435</v>
      </c>
      <c r="G10" s="26">
        <v>65.91</v>
      </c>
      <c r="H10" s="9">
        <v>225</v>
      </c>
      <c r="I10" s="30">
        <v>34.090000000000003</v>
      </c>
      <c r="J10" s="11">
        <v>1616059548</v>
      </c>
      <c r="K10" s="10">
        <v>100</v>
      </c>
      <c r="L10" s="11">
        <v>1257707755</v>
      </c>
      <c r="M10" s="26">
        <v>77.83</v>
      </c>
      <c r="N10" s="11">
        <v>358351793</v>
      </c>
      <c r="O10" s="31">
        <v>22.17</v>
      </c>
    </row>
    <row r="11" spans="1:15">
      <c r="A11" s="53" t="s">
        <v>15</v>
      </c>
      <c r="B11" s="54"/>
      <c r="C11" s="12" t="s">
        <v>16</v>
      </c>
      <c r="D11" s="9">
        <v>831</v>
      </c>
      <c r="E11" s="10">
        <v>100</v>
      </c>
      <c r="F11" s="9">
        <v>531</v>
      </c>
      <c r="G11" s="26">
        <v>63.9</v>
      </c>
      <c r="H11" s="9">
        <v>300</v>
      </c>
      <c r="I11" s="30">
        <v>36.1</v>
      </c>
      <c r="J11" s="11">
        <v>4281876182</v>
      </c>
      <c r="K11" s="10">
        <v>100</v>
      </c>
      <c r="L11" s="11">
        <v>3549154749</v>
      </c>
      <c r="M11" s="26">
        <v>82.89</v>
      </c>
      <c r="N11" s="11">
        <v>732721433</v>
      </c>
      <c r="O11" s="31">
        <v>17.11</v>
      </c>
    </row>
    <row r="12" spans="1:15">
      <c r="A12" s="53" t="s">
        <v>17</v>
      </c>
      <c r="B12" s="54"/>
      <c r="C12" s="12" t="s">
        <v>18</v>
      </c>
      <c r="D12" s="9">
        <v>349</v>
      </c>
      <c r="E12" s="10">
        <v>100</v>
      </c>
      <c r="F12" s="9">
        <v>231</v>
      </c>
      <c r="G12" s="26">
        <v>66.19</v>
      </c>
      <c r="H12" s="9">
        <v>118</v>
      </c>
      <c r="I12" s="30">
        <v>33.81</v>
      </c>
      <c r="J12" s="11">
        <v>925919888</v>
      </c>
      <c r="K12" s="10">
        <v>100</v>
      </c>
      <c r="L12" s="11">
        <v>552357888</v>
      </c>
      <c r="M12" s="26">
        <v>59.66</v>
      </c>
      <c r="N12" s="11">
        <v>373562000</v>
      </c>
      <c r="O12" s="31">
        <v>40.340000000000003</v>
      </c>
    </row>
    <row r="13" spans="1:15">
      <c r="A13" s="53" t="s">
        <v>19</v>
      </c>
      <c r="B13" s="54"/>
      <c r="C13" s="12" t="s">
        <v>20</v>
      </c>
      <c r="D13" s="9">
        <v>650</v>
      </c>
      <c r="E13" s="10">
        <v>100</v>
      </c>
      <c r="F13" s="9">
        <v>409</v>
      </c>
      <c r="G13" s="26">
        <v>62.92</v>
      </c>
      <c r="H13" s="9">
        <v>241</v>
      </c>
      <c r="I13" s="30">
        <v>37.08</v>
      </c>
      <c r="J13" s="11">
        <v>1875283745</v>
      </c>
      <c r="K13" s="10">
        <v>100</v>
      </c>
      <c r="L13" s="11">
        <v>1446119938</v>
      </c>
      <c r="M13" s="26">
        <v>77.11</v>
      </c>
      <c r="N13" s="11">
        <v>429163807</v>
      </c>
      <c r="O13" s="31">
        <v>22.89</v>
      </c>
    </row>
    <row r="14" spans="1:15">
      <c r="A14" s="53" t="s">
        <v>21</v>
      </c>
      <c r="B14" s="54"/>
      <c r="C14" s="12" t="s">
        <v>22</v>
      </c>
      <c r="D14" s="9">
        <v>219</v>
      </c>
      <c r="E14" s="10">
        <v>100</v>
      </c>
      <c r="F14" s="9">
        <v>139</v>
      </c>
      <c r="G14" s="26">
        <v>63.47</v>
      </c>
      <c r="H14" s="9">
        <v>80</v>
      </c>
      <c r="I14" s="30">
        <v>36.53</v>
      </c>
      <c r="J14" s="11">
        <v>741416983</v>
      </c>
      <c r="K14" s="10">
        <v>100</v>
      </c>
      <c r="L14" s="11">
        <v>574572085</v>
      </c>
      <c r="M14" s="26">
        <v>77.5</v>
      </c>
      <c r="N14" s="11">
        <v>166844898</v>
      </c>
      <c r="O14" s="31">
        <v>22.5</v>
      </c>
    </row>
    <row r="15" spans="1:15">
      <c r="A15" s="46" t="s">
        <v>23</v>
      </c>
      <c r="B15" s="47"/>
      <c r="C15" s="12" t="s">
        <v>24</v>
      </c>
      <c r="D15" s="9">
        <v>405</v>
      </c>
      <c r="E15" s="10">
        <v>100</v>
      </c>
      <c r="F15" s="9">
        <v>265</v>
      </c>
      <c r="G15" s="26">
        <v>65.430000000000007</v>
      </c>
      <c r="H15" s="9">
        <v>140</v>
      </c>
      <c r="I15" s="30">
        <v>34.57</v>
      </c>
      <c r="J15" s="11">
        <v>1782116775</v>
      </c>
      <c r="K15" s="10">
        <v>100</v>
      </c>
      <c r="L15" s="11">
        <v>1555024999</v>
      </c>
      <c r="M15" s="26">
        <v>87.26</v>
      </c>
      <c r="N15" s="11">
        <v>227091776</v>
      </c>
      <c r="O15" s="31">
        <v>12.74</v>
      </c>
    </row>
    <row r="16" spans="1:15">
      <c r="A16" s="53" t="s">
        <v>25</v>
      </c>
      <c r="B16" s="54"/>
      <c r="C16" s="12" t="s">
        <v>26</v>
      </c>
      <c r="D16" s="9">
        <v>41</v>
      </c>
      <c r="E16" s="10">
        <v>100</v>
      </c>
      <c r="F16" s="9">
        <v>26</v>
      </c>
      <c r="G16" s="26">
        <v>63.41</v>
      </c>
      <c r="H16" s="9">
        <v>15</v>
      </c>
      <c r="I16" s="30">
        <v>36.590000000000003</v>
      </c>
      <c r="J16" s="11">
        <v>149630000</v>
      </c>
      <c r="K16" s="10">
        <v>100</v>
      </c>
      <c r="L16" s="11">
        <v>59680000</v>
      </c>
      <c r="M16" s="26">
        <v>39.89</v>
      </c>
      <c r="N16" s="11">
        <v>89950000</v>
      </c>
      <c r="O16" s="31">
        <v>60.11</v>
      </c>
    </row>
    <row r="17" spans="1:15">
      <c r="A17" s="53" t="s">
        <v>27</v>
      </c>
      <c r="B17" s="54"/>
      <c r="C17" s="12" t="s">
        <v>28</v>
      </c>
      <c r="D17" s="9">
        <v>99</v>
      </c>
      <c r="E17" s="10">
        <v>100</v>
      </c>
      <c r="F17" s="9">
        <v>67</v>
      </c>
      <c r="G17" s="26">
        <v>67.680000000000007</v>
      </c>
      <c r="H17" s="9">
        <v>32</v>
      </c>
      <c r="I17" s="30">
        <v>32.32</v>
      </c>
      <c r="J17" s="11">
        <v>385893183</v>
      </c>
      <c r="K17" s="10">
        <v>100</v>
      </c>
      <c r="L17" s="11">
        <v>347074183</v>
      </c>
      <c r="M17" s="26">
        <v>89.94</v>
      </c>
      <c r="N17" s="11">
        <v>38819000</v>
      </c>
      <c r="O17" s="31">
        <v>10.06</v>
      </c>
    </row>
    <row r="18" spans="1:15">
      <c r="A18" s="53" t="s">
        <v>29</v>
      </c>
      <c r="B18" s="54"/>
      <c r="C18" s="12" t="s">
        <v>30</v>
      </c>
      <c r="D18" s="9">
        <v>43</v>
      </c>
      <c r="E18" s="10">
        <v>100</v>
      </c>
      <c r="F18" s="9">
        <v>26</v>
      </c>
      <c r="G18" s="26">
        <v>60.47</v>
      </c>
      <c r="H18" s="9">
        <v>17</v>
      </c>
      <c r="I18" s="30">
        <v>39.53</v>
      </c>
      <c r="J18" s="11">
        <v>100350000</v>
      </c>
      <c r="K18" s="10">
        <v>100</v>
      </c>
      <c r="L18" s="11">
        <v>62350000</v>
      </c>
      <c r="M18" s="26">
        <v>62.13</v>
      </c>
      <c r="N18" s="11">
        <v>38000000</v>
      </c>
      <c r="O18" s="31">
        <v>37.869999999999997</v>
      </c>
    </row>
    <row r="19" spans="1:15">
      <c r="A19" s="53" t="s">
        <v>31</v>
      </c>
      <c r="B19" s="54"/>
      <c r="C19" s="12" t="s">
        <v>32</v>
      </c>
      <c r="D19" s="9">
        <v>102</v>
      </c>
      <c r="E19" s="10">
        <v>100</v>
      </c>
      <c r="F19" s="9">
        <v>71</v>
      </c>
      <c r="G19" s="26">
        <v>69.61</v>
      </c>
      <c r="H19" s="9">
        <v>31</v>
      </c>
      <c r="I19" s="30">
        <v>30.39</v>
      </c>
      <c r="J19" s="11">
        <v>227022000</v>
      </c>
      <c r="K19" s="10">
        <v>100</v>
      </c>
      <c r="L19" s="11">
        <v>194882000</v>
      </c>
      <c r="M19" s="26">
        <v>85.84</v>
      </c>
      <c r="N19" s="11">
        <v>32140000</v>
      </c>
      <c r="O19" s="31">
        <v>14.16</v>
      </c>
    </row>
    <row r="20" spans="1:15">
      <c r="A20" s="53" t="s">
        <v>33</v>
      </c>
      <c r="B20" s="54"/>
      <c r="C20" s="12" t="s">
        <v>34</v>
      </c>
      <c r="D20" s="9">
        <v>30</v>
      </c>
      <c r="E20" s="10">
        <v>100</v>
      </c>
      <c r="F20" s="9">
        <v>22</v>
      </c>
      <c r="G20" s="26">
        <v>73.33</v>
      </c>
      <c r="H20" s="9">
        <v>8</v>
      </c>
      <c r="I20" s="30">
        <v>26.67</v>
      </c>
      <c r="J20" s="11">
        <v>60134540</v>
      </c>
      <c r="K20" s="10">
        <v>100</v>
      </c>
      <c r="L20" s="11">
        <v>44634540</v>
      </c>
      <c r="M20" s="26">
        <v>74.22</v>
      </c>
      <c r="N20" s="11">
        <v>15500000</v>
      </c>
      <c r="O20" s="31">
        <v>25.78</v>
      </c>
    </row>
    <row r="21" spans="1:15">
      <c r="A21" s="53" t="s">
        <v>35</v>
      </c>
      <c r="B21" s="54"/>
      <c r="C21" s="12" t="s">
        <v>36</v>
      </c>
      <c r="D21" s="9">
        <v>39</v>
      </c>
      <c r="E21" s="10">
        <v>100</v>
      </c>
      <c r="F21" s="9">
        <v>27</v>
      </c>
      <c r="G21" s="26">
        <v>69.23</v>
      </c>
      <c r="H21" s="9">
        <v>12</v>
      </c>
      <c r="I21" s="30">
        <v>30.77</v>
      </c>
      <c r="J21" s="11">
        <v>172295000</v>
      </c>
      <c r="K21" s="10">
        <v>100</v>
      </c>
      <c r="L21" s="11">
        <v>133675000</v>
      </c>
      <c r="M21" s="26">
        <v>77.58</v>
      </c>
      <c r="N21" s="11">
        <v>38620000</v>
      </c>
      <c r="O21" s="31">
        <v>22.42</v>
      </c>
    </row>
    <row r="22" spans="1:15">
      <c r="A22" s="53" t="s">
        <v>37</v>
      </c>
      <c r="B22" s="54"/>
      <c r="C22" s="12" t="s">
        <v>38</v>
      </c>
      <c r="D22" s="9">
        <v>35</v>
      </c>
      <c r="E22" s="10">
        <v>100</v>
      </c>
      <c r="F22" s="9">
        <v>27</v>
      </c>
      <c r="G22" s="26">
        <v>77.14</v>
      </c>
      <c r="H22" s="9">
        <v>8</v>
      </c>
      <c r="I22" s="30">
        <v>22.86</v>
      </c>
      <c r="J22" s="11">
        <v>67352000</v>
      </c>
      <c r="K22" s="10">
        <v>100</v>
      </c>
      <c r="L22" s="11">
        <v>49452000</v>
      </c>
      <c r="M22" s="26">
        <v>73.42</v>
      </c>
      <c r="N22" s="11">
        <v>17900000</v>
      </c>
      <c r="O22" s="31">
        <v>26.58</v>
      </c>
    </row>
    <row r="23" spans="1:15">
      <c r="A23" s="53" t="s">
        <v>39</v>
      </c>
      <c r="B23" s="54"/>
      <c r="C23" s="12" t="s">
        <v>40</v>
      </c>
      <c r="D23" s="9">
        <v>56</v>
      </c>
      <c r="E23" s="10">
        <v>100</v>
      </c>
      <c r="F23" s="9">
        <v>33</v>
      </c>
      <c r="G23" s="26">
        <v>58.93</v>
      </c>
      <c r="H23" s="9">
        <v>23</v>
      </c>
      <c r="I23" s="30">
        <v>41.07</v>
      </c>
      <c r="J23" s="11">
        <v>66620000</v>
      </c>
      <c r="K23" s="10">
        <v>100</v>
      </c>
      <c r="L23" s="11">
        <v>48750000</v>
      </c>
      <c r="M23" s="26">
        <v>73.180000000000007</v>
      </c>
      <c r="N23" s="11">
        <v>17870000</v>
      </c>
      <c r="O23" s="31">
        <v>26.82</v>
      </c>
    </row>
    <row r="24" spans="1:15">
      <c r="A24" s="53" t="s">
        <v>41</v>
      </c>
      <c r="B24" s="54"/>
      <c r="C24" s="12" t="s">
        <v>42</v>
      </c>
      <c r="D24" s="9">
        <v>12</v>
      </c>
      <c r="E24" s="10">
        <v>100</v>
      </c>
      <c r="F24" s="9">
        <v>7</v>
      </c>
      <c r="G24" s="26">
        <v>58.33</v>
      </c>
      <c r="H24" s="9">
        <v>5</v>
      </c>
      <c r="I24" s="30">
        <v>41.67</v>
      </c>
      <c r="J24" s="11">
        <v>44230000</v>
      </c>
      <c r="K24" s="10">
        <v>100</v>
      </c>
      <c r="L24" s="11">
        <v>42100000</v>
      </c>
      <c r="M24" s="26">
        <v>95.18</v>
      </c>
      <c r="N24" s="11">
        <v>2130000</v>
      </c>
      <c r="O24" s="31">
        <v>4.82</v>
      </c>
    </row>
    <row r="25" spans="1:15">
      <c r="A25" s="53" t="s">
        <v>43</v>
      </c>
      <c r="B25" s="54"/>
      <c r="C25" s="12" t="s">
        <v>44</v>
      </c>
      <c r="D25" s="9">
        <v>16</v>
      </c>
      <c r="E25" s="10">
        <v>100</v>
      </c>
      <c r="F25" s="9">
        <v>12</v>
      </c>
      <c r="G25" s="26">
        <v>75</v>
      </c>
      <c r="H25" s="9">
        <v>4</v>
      </c>
      <c r="I25" s="30">
        <v>25</v>
      </c>
      <c r="J25" s="11">
        <v>31000000</v>
      </c>
      <c r="K25" s="10">
        <v>100</v>
      </c>
      <c r="L25" s="11">
        <v>28700000</v>
      </c>
      <c r="M25" s="26">
        <v>92.58</v>
      </c>
      <c r="N25" s="11">
        <v>2300000</v>
      </c>
      <c r="O25" s="31">
        <v>7.42</v>
      </c>
    </row>
    <row r="26" spans="1:15">
      <c r="A26" s="53" t="s">
        <v>45</v>
      </c>
      <c r="B26" s="54"/>
      <c r="C26" s="12" t="s">
        <v>46</v>
      </c>
      <c r="D26" s="9">
        <v>4</v>
      </c>
      <c r="E26" s="10">
        <v>100</v>
      </c>
      <c r="F26" s="9">
        <v>3</v>
      </c>
      <c r="G26" s="26">
        <v>75</v>
      </c>
      <c r="H26" s="9">
        <v>1</v>
      </c>
      <c r="I26" s="30">
        <v>25</v>
      </c>
      <c r="J26" s="11">
        <v>2800000</v>
      </c>
      <c r="K26" s="10">
        <v>100</v>
      </c>
      <c r="L26" s="11">
        <v>1800000</v>
      </c>
      <c r="M26" s="26">
        <v>64.290000000000006</v>
      </c>
      <c r="N26" s="11">
        <v>1000000</v>
      </c>
      <c r="O26" s="31">
        <v>35.71</v>
      </c>
    </row>
    <row r="27" spans="1:15">
      <c r="A27" s="53" t="s">
        <v>47</v>
      </c>
      <c r="B27" s="54"/>
      <c r="C27" s="12" t="s">
        <v>48</v>
      </c>
      <c r="D27" s="9">
        <v>27</v>
      </c>
      <c r="E27" s="10">
        <v>100</v>
      </c>
      <c r="F27" s="9">
        <v>20</v>
      </c>
      <c r="G27" s="26">
        <v>74.069999999999993</v>
      </c>
      <c r="H27" s="9">
        <v>7</v>
      </c>
      <c r="I27" s="30">
        <v>25.93</v>
      </c>
      <c r="J27" s="11">
        <v>31342000</v>
      </c>
      <c r="K27" s="10">
        <v>100</v>
      </c>
      <c r="L27" s="11">
        <v>20592000</v>
      </c>
      <c r="M27" s="26">
        <v>65.7</v>
      </c>
      <c r="N27" s="11">
        <v>10750000</v>
      </c>
      <c r="O27" s="31">
        <v>34.299999999999997</v>
      </c>
    </row>
    <row r="28" spans="1:15">
      <c r="A28" s="53" t="s">
        <v>49</v>
      </c>
      <c r="B28" s="54"/>
      <c r="C28" s="12" t="s">
        <v>50</v>
      </c>
      <c r="D28" s="9">
        <v>80</v>
      </c>
      <c r="E28" s="10">
        <v>100</v>
      </c>
      <c r="F28" s="9">
        <v>57</v>
      </c>
      <c r="G28" s="26">
        <v>71.25</v>
      </c>
      <c r="H28" s="9">
        <v>23</v>
      </c>
      <c r="I28" s="30">
        <v>28.75</v>
      </c>
      <c r="J28" s="11">
        <v>254854666</v>
      </c>
      <c r="K28" s="10">
        <v>100</v>
      </c>
      <c r="L28" s="11">
        <v>209380000</v>
      </c>
      <c r="M28" s="26">
        <v>82.16</v>
      </c>
      <c r="N28" s="11">
        <v>45474666</v>
      </c>
      <c r="O28" s="31">
        <v>17.84</v>
      </c>
    </row>
    <row r="29" spans="1:15">
      <c r="A29" s="53" t="s">
        <v>51</v>
      </c>
      <c r="B29" s="54"/>
      <c r="C29" s="12" t="s">
        <v>52</v>
      </c>
      <c r="D29" s="9">
        <v>21</v>
      </c>
      <c r="E29" s="10">
        <v>100</v>
      </c>
      <c r="F29" s="9">
        <v>12</v>
      </c>
      <c r="G29" s="26">
        <v>57.14</v>
      </c>
      <c r="H29" s="9">
        <v>9</v>
      </c>
      <c r="I29" s="30">
        <v>42.86</v>
      </c>
      <c r="J29" s="11">
        <v>56678888</v>
      </c>
      <c r="K29" s="10">
        <v>100</v>
      </c>
      <c r="L29" s="11">
        <v>22378888</v>
      </c>
      <c r="M29" s="26">
        <v>39.479999999999997</v>
      </c>
      <c r="N29" s="11">
        <v>34300000</v>
      </c>
      <c r="O29" s="31">
        <v>60.52</v>
      </c>
    </row>
    <row r="30" spans="1:15">
      <c r="A30" s="46" t="s">
        <v>53</v>
      </c>
      <c r="B30" s="47"/>
      <c r="C30" s="12" t="s">
        <v>54</v>
      </c>
      <c r="D30" s="9">
        <v>7</v>
      </c>
      <c r="E30" s="10">
        <v>100</v>
      </c>
      <c r="F30" s="9">
        <v>2</v>
      </c>
      <c r="G30" s="26">
        <v>28.57</v>
      </c>
      <c r="H30" s="9">
        <v>5</v>
      </c>
      <c r="I30" s="30">
        <v>71.430000000000007</v>
      </c>
      <c r="J30" s="11">
        <v>15800000</v>
      </c>
      <c r="K30" s="10">
        <v>100</v>
      </c>
      <c r="L30" s="11">
        <v>2500000</v>
      </c>
      <c r="M30" s="26">
        <v>15.82</v>
      </c>
      <c r="N30" s="11">
        <v>13300000</v>
      </c>
      <c r="O30" s="31">
        <v>84.18</v>
      </c>
    </row>
    <row r="31" spans="1:15">
      <c r="A31" s="67" t="s">
        <v>55</v>
      </c>
      <c r="B31" s="68"/>
      <c r="C31" s="13" t="s">
        <v>56</v>
      </c>
      <c r="D31" s="9">
        <v>6</v>
      </c>
      <c r="E31" s="10">
        <v>100</v>
      </c>
      <c r="F31" s="9">
        <v>2</v>
      </c>
      <c r="G31" s="26">
        <v>33.33</v>
      </c>
      <c r="H31" s="9">
        <v>4</v>
      </c>
      <c r="I31" s="30">
        <v>66.67</v>
      </c>
      <c r="J31" s="11">
        <v>7800000</v>
      </c>
      <c r="K31" s="10">
        <v>100</v>
      </c>
      <c r="L31" s="11">
        <v>2500000</v>
      </c>
      <c r="M31" s="26">
        <v>32.049999999999997</v>
      </c>
      <c r="N31" s="9">
        <v>5300000</v>
      </c>
      <c r="O31" s="31">
        <v>67.95</v>
      </c>
    </row>
    <row r="32" spans="1:15" ht="17.25" thickBot="1">
      <c r="A32" s="69" t="s">
        <v>57</v>
      </c>
      <c r="B32" s="70"/>
      <c r="C32" s="32" t="s">
        <v>58</v>
      </c>
      <c r="D32" s="33">
        <v>1</v>
      </c>
      <c r="E32" s="34">
        <v>100</v>
      </c>
      <c r="F32" s="33">
        <v>0</v>
      </c>
      <c r="G32" s="35">
        <v>0</v>
      </c>
      <c r="H32" s="33">
        <v>1</v>
      </c>
      <c r="I32" s="36">
        <v>100</v>
      </c>
      <c r="J32" s="37">
        <v>8000000</v>
      </c>
      <c r="K32" s="34">
        <v>100</v>
      </c>
      <c r="L32" s="37">
        <v>0</v>
      </c>
      <c r="M32" s="35">
        <v>0</v>
      </c>
      <c r="N32" s="37">
        <v>8000000</v>
      </c>
      <c r="O32" s="38">
        <v>100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76</vt:i4>
      </vt:variant>
      <vt:variant>
        <vt:lpstr>具名範圍</vt:lpstr>
      </vt:variant>
      <vt:variant>
        <vt:i4>7</vt:i4>
      </vt:variant>
    </vt:vector>
  </HeadingPairs>
  <TitlesOfParts>
    <vt:vector size="83" baseType="lpstr">
      <vt:lpstr>11402</vt:lpstr>
      <vt:lpstr>11401</vt:lpstr>
      <vt:lpstr>11312</vt:lpstr>
      <vt:lpstr>11311</vt:lpstr>
      <vt:lpstr>11310</vt:lpstr>
      <vt:lpstr>11309</vt:lpstr>
      <vt:lpstr>11308</vt:lpstr>
      <vt:lpstr>11307</vt:lpstr>
      <vt:lpstr>11306</vt:lpstr>
      <vt:lpstr>11305</vt:lpstr>
      <vt:lpstr>11304</vt:lpstr>
      <vt:lpstr>11303</vt:lpstr>
      <vt:lpstr>11302</vt:lpstr>
      <vt:lpstr>11301</vt:lpstr>
      <vt:lpstr>11212</vt:lpstr>
      <vt:lpstr>11211</vt:lpstr>
      <vt:lpstr>11210</vt:lpstr>
      <vt:lpstr>11209</vt:lpstr>
      <vt:lpstr>11208</vt:lpstr>
      <vt:lpstr>11207</vt:lpstr>
      <vt:lpstr>11206</vt:lpstr>
      <vt:lpstr>11205</vt:lpstr>
      <vt:lpstr>11204</vt:lpstr>
      <vt:lpstr>11203</vt:lpstr>
      <vt:lpstr>11202</vt:lpstr>
      <vt:lpstr>11201</vt:lpstr>
      <vt:lpstr>11112</vt:lpstr>
      <vt:lpstr>11111</vt:lpstr>
      <vt:lpstr>11110</vt:lpstr>
      <vt:lpstr>11109</vt:lpstr>
      <vt:lpstr>11108</vt:lpstr>
      <vt:lpstr>11107</vt:lpstr>
      <vt:lpstr>11106</vt:lpstr>
      <vt:lpstr>11105</vt:lpstr>
      <vt:lpstr>11104</vt:lpstr>
      <vt:lpstr>11103</vt:lpstr>
      <vt:lpstr>11102</vt:lpstr>
      <vt:lpstr>11101</vt:lpstr>
      <vt:lpstr>11012</vt:lpstr>
      <vt:lpstr>11011</vt:lpstr>
      <vt:lpstr>11010</vt:lpstr>
      <vt:lpstr>11009</vt:lpstr>
      <vt:lpstr>11008</vt:lpstr>
      <vt:lpstr>11007</vt:lpstr>
      <vt:lpstr>11006</vt:lpstr>
      <vt:lpstr>11005</vt:lpstr>
      <vt:lpstr>11004</vt:lpstr>
      <vt:lpstr>11003</vt:lpstr>
      <vt:lpstr>11002</vt:lpstr>
      <vt:lpstr>11001</vt:lpstr>
      <vt:lpstr>109ALL</vt:lpstr>
      <vt:lpstr>10912</vt:lpstr>
      <vt:lpstr>10911</vt:lpstr>
      <vt:lpstr>10910</vt:lpstr>
      <vt:lpstr>10909</vt:lpstr>
      <vt:lpstr>10908</vt:lpstr>
      <vt:lpstr>10907</vt:lpstr>
      <vt:lpstr>10906</vt:lpstr>
      <vt:lpstr>10905</vt:lpstr>
      <vt:lpstr>10904</vt:lpstr>
      <vt:lpstr>10903</vt:lpstr>
      <vt:lpstr>10902</vt:lpstr>
      <vt:lpstr>10901</vt:lpstr>
      <vt:lpstr>108ALL</vt:lpstr>
      <vt:lpstr>10812</vt:lpstr>
      <vt:lpstr>10811</vt:lpstr>
      <vt:lpstr>10810</vt:lpstr>
      <vt:lpstr>10809</vt:lpstr>
      <vt:lpstr>10808</vt:lpstr>
      <vt:lpstr>10807</vt:lpstr>
      <vt:lpstr>10806</vt:lpstr>
      <vt:lpstr>10805</vt:lpstr>
      <vt:lpstr>10804</vt:lpstr>
      <vt:lpstr>10803</vt:lpstr>
      <vt:lpstr>10802</vt:lpstr>
      <vt:lpstr>10801</vt:lpstr>
      <vt:lpstr>'10801'!Print_Area</vt:lpstr>
      <vt:lpstr>'10901'!Print_Area</vt:lpstr>
      <vt:lpstr>'11001'!Print_Area</vt:lpstr>
      <vt:lpstr>'11101'!Print_Area</vt:lpstr>
      <vt:lpstr>'11201'!Print_Area</vt:lpstr>
      <vt:lpstr>'11301'!Print_Area</vt:lpstr>
      <vt:lpstr>'11401'!Print_Area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黃國熊</dc:creator>
  <cp:lastModifiedBy>吳同偉</cp:lastModifiedBy>
  <dcterms:created xsi:type="dcterms:W3CDTF">2021-05-04T06:44:44Z</dcterms:created>
  <dcterms:modified xsi:type="dcterms:W3CDTF">2025-03-24T15:07:04Z</dcterms:modified>
</cp:coreProperties>
</file>