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主計總處業務\辦理主計處其他相關公文\115年\1150402綠色國民所得\5上官網\excel\"/>
    </mc:Choice>
  </mc:AlternateContent>
  <xr:revisionPtr revIDLastSave="0" documentId="8_{782A1523-0480-4FB5-BE40-AFC91162FA9F}" xr6:coauthVersionLast="47" xr6:coauthVersionMax="47" xr10:uidLastSave="{00000000-0000-0000-0000-000000000000}"/>
  <bookViews>
    <workbookView xWindow="-120" yWindow="-120" windowWidth="29040" windowHeight="15720" xr2:uid="{E57B89B0-C4D8-43BB-A337-B26BB634CB85}"/>
  </bookViews>
  <sheets>
    <sheet name="表1-1__能源供給使用表_(114年)" sheetId="1" r:id="rId1"/>
    <sheet name="表1-1__能源供給使用表_(113年)" sheetId="2" r:id="rId2"/>
    <sheet name="表1-2_非金屬及能源礦產實物資產帳" sheetId="3" r:id="rId3"/>
    <sheet name="表1-3_土石資源實物資產帳" sheetId="4" r:id="rId4"/>
  </sheets>
  <definedNames>
    <definedName name="\c">!#REF!</definedName>
    <definedName name="\C1">!#REF!</definedName>
    <definedName name="_xlnm.Print_Area" localSheetId="1">'表1-1__能源供給使用表_(113年)'!$A$1:$AF$45</definedName>
    <definedName name="_xlnm.Print_Area" localSheetId="0">'表1-1__能源供給使用表_(114年)'!$A$1:$AF$40</definedName>
    <definedName name="_xlnm.Print_Area" localSheetId="2">'表1-2_非金屬及能源礦產實物資產帳'!$A$1:$G$84</definedName>
    <definedName name="_xlnm.Print_Area" localSheetId="3">'表1-3_土石資源實物資產帳'!$A$1:$E$85</definedName>
    <definedName name="v">!#REF!</definedName>
    <definedName name="vv">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0" i="4" l="1"/>
  <c r="B79" i="4"/>
  <c r="E78" i="4"/>
  <c r="E81" i="4" s="1"/>
  <c r="D78" i="4"/>
  <c r="D81" i="4" s="1"/>
  <c r="B81" i="4" s="1"/>
  <c r="B78" i="4"/>
  <c r="B75" i="4"/>
  <c r="B73" i="4"/>
  <c r="B72" i="4"/>
  <c r="B69" i="4"/>
  <c r="B68" i="4"/>
  <c r="B67" i="4"/>
  <c r="B66" i="4"/>
  <c r="B80" i="3"/>
  <c r="B79" i="3"/>
  <c r="F78" i="3"/>
  <c r="F81" i="3" s="1"/>
  <c r="F75" i="3"/>
  <c r="E75" i="3"/>
  <c r="E78" i="3" s="1"/>
  <c r="E81" i="3" s="1"/>
  <c r="D75" i="3"/>
  <c r="D78" i="3" s="1"/>
  <c r="D81" i="3" s="1"/>
  <c r="C75" i="3"/>
  <c r="C78" i="3" s="1"/>
  <c r="B75" i="3"/>
  <c r="G74" i="3"/>
  <c r="B74" i="3"/>
  <c r="G68" i="3"/>
  <c r="B78" i="3" l="1"/>
  <c r="C81" i="3"/>
  <c r="B81" i="3" s="1"/>
</calcChain>
</file>

<file path=xl/sharedStrings.xml><?xml version="1.0" encoding="utf-8"?>
<sst xmlns="http://schemas.openxmlformats.org/spreadsheetml/2006/main" count="746" uniqueCount="205">
  <si>
    <t>表1-1 能源實物供給使用表</t>
    <phoneticPr fontId="4" type="noConversion"/>
  </si>
  <si>
    <t>表1-1 能源實物供給使用表(續1)</t>
    <phoneticPr fontId="4" type="noConversion"/>
  </si>
  <si>
    <t>表1-1 能源實物供給使用表(續完)</t>
    <phoneticPr fontId="4" type="noConversion"/>
  </si>
  <si>
    <t>114年</t>
  </si>
  <si>
    <t>單位：公噸油當量</t>
  </si>
  <si>
    <t>總   供   給</t>
  </si>
  <si>
    <t>轉    換</t>
  </si>
  <si>
    <t>最終供給</t>
  </si>
  <si>
    <t>能 源 種 類</t>
  </si>
  <si>
    <t>國內能源消費</t>
  </si>
  <si>
    <t>國際</t>
  </si>
  <si>
    <t>存貨</t>
  </si>
  <si>
    <t>能源殘餘物─過程損失</t>
  </si>
  <si>
    <t>統計
差異</t>
  </si>
  <si>
    <t>來   自
我國環境</t>
  </si>
  <si>
    <t>來自進口</t>
  </si>
  <si>
    <t>轉變產出</t>
  </si>
  <si>
    <t>產品間轉換</t>
  </si>
  <si>
    <t xml:space="preserve">能源轉換 </t>
  </si>
  <si>
    <t>合計</t>
  </si>
  <si>
    <t>能源部</t>
  </si>
  <si>
    <t>能源消費</t>
  </si>
  <si>
    <t>非能源</t>
  </si>
  <si>
    <t>出口</t>
  </si>
  <si>
    <t>海運</t>
  </si>
  <si>
    <t>航空</t>
  </si>
  <si>
    <t>變動</t>
  </si>
  <si>
    <t>小計</t>
  </si>
  <si>
    <t>提取</t>
  </si>
  <si>
    <t>分配</t>
  </si>
  <si>
    <t>儲存</t>
  </si>
  <si>
    <t>轉換</t>
  </si>
  <si>
    <t>(轉出)</t>
  </si>
  <si>
    <t>煉焦及煤氣</t>
  </si>
  <si>
    <t>石油煉製</t>
  </si>
  <si>
    <t>發    電</t>
  </si>
  <si>
    <t>門自用</t>
  </si>
  <si>
    <t>工業</t>
  </si>
  <si>
    <t>運輸</t>
  </si>
  <si>
    <t>農業</t>
  </si>
  <si>
    <t>服務</t>
  </si>
  <si>
    <t>住宅</t>
  </si>
  <si>
    <t>過程</t>
  </si>
  <si>
    <t>合　　　　計</t>
  </si>
  <si>
    <t>一、天然投入(我國自產)</t>
  </si>
  <si>
    <t>一、天 然 投 入</t>
  </si>
  <si>
    <t xml:space="preserve"> (一)礦產及能源資源</t>
  </si>
  <si>
    <t xml:space="preserve">        煤       炭</t>
  </si>
  <si>
    <t xml:space="preserve">        原       油  </t>
  </si>
  <si>
    <t xml:space="preserve">        天    然    氣  </t>
  </si>
  <si>
    <t xml:space="preserve">        液 化 天 然 氣 </t>
  </si>
  <si>
    <t xml:space="preserve"> (二)可再生能源投入</t>
  </si>
  <si>
    <t xml:space="preserve">        水  力</t>
  </si>
  <si>
    <t xml:space="preserve">        水力   </t>
  </si>
  <si>
    <t xml:space="preserve">        地  熱</t>
  </si>
  <si>
    <t xml:space="preserve">        地熱</t>
  </si>
  <si>
    <t xml:space="preserve">        太 陽 光 電</t>
  </si>
  <si>
    <t xml:space="preserve">        太陽光電</t>
  </si>
  <si>
    <t xml:space="preserve">        風力</t>
  </si>
  <si>
    <t xml:space="preserve">        太  陽  熱  能 </t>
  </si>
  <si>
    <t xml:space="preserve"> (三)其他</t>
  </si>
  <si>
    <t xml:space="preserve">        生質能及廢棄物 </t>
  </si>
  <si>
    <t>二、能源產品</t>
  </si>
  <si>
    <t xml:space="preserve">  (一)初級能源</t>
  </si>
  <si>
    <t>(一)初級能源</t>
  </si>
  <si>
    <t>煤       炭</t>
  </si>
  <si>
    <t xml:space="preserve">       煤       炭</t>
  </si>
  <si>
    <t xml:space="preserve">原       油  </t>
  </si>
  <si>
    <t xml:space="preserve">       原       油  </t>
  </si>
  <si>
    <t xml:space="preserve">天    然    氣  </t>
  </si>
  <si>
    <t xml:space="preserve">       天    然    氣  </t>
  </si>
  <si>
    <t xml:space="preserve">液 化 天 然 氣 </t>
  </si>
  <si>
    <t xml:space="preserve">       液 化 天 然 氣 </t>
  </si>
  <si>
    <t>核  能</t>
  </si>
  <si>
    <t xml:space="preserve">       核  能</t>
  </si>
  <si>
    <t>水  力</t>
  </si>
  <si>
    <t>-</t>
  </si>
  <si>
    <t xml:space="preserve">       水  力</t>
  </si>
  <si>
    <t>地  熱</t>
  </si>
  <si>
    <t xml:space="preserve">       地  熱</t>
  </si>
  <si>
    <t>太陽光電</t>
  </si>
  <si>
    <t xml:space="preserve">       太陽光電</t>
  </si>
  <si>
    <t>風力</t>
  </si>
  <si>
    <t xml:space="preserve">       風力</t>
  </si>
  <si>
    <t xml:space="preserve">太  陽  熱  能 </t>
  </si>
  <si>
    <t xml:space="preserve">       太  陽  熱  能 </t>
  </si>
  <si>
    <t xml:space="preserve">生質能及廢棄物 </t>
  </si>
  <si>
    <t xml:space="preserve">       生質能及廢棄物 </t>
  </si>
  <si>
    <t xml:space="preserve">  (二)次級能源</t>
  </si>
  <si>
    <t>(二)次級能源</t>
  </si>
  <si>
    <t xml:space="preserve">煤    產    品  </t>
  </si>
  <si>
    <t xml:space="preserve">石  油  產  品  </t>
  </si>
  <si>
    <t xml:space="preserve">抽  蓄  水  力  </t>
  </si>
  <si>
    <t xml:space="preserve">熱      能  </t>
  </si>
  <si>
    <t>電      力</t>
  </si>
  <si>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1-1 </t>
    </r>
    <r>
      <rPr>
        <b/>
        <sz val="14"/>
        <color rgb="FF000000"/>
        <rFont val="新細明體"/>
        <family val="1"/>
        <charset val="136"/>
      </rPr>
      <t>能源供給使用表</t>
    </r>
    <phoneticPr fontId="4" type="noConversion"/>
  </si>
  <si>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1-1 </t>
    </r>
    <r>
      <rPr>
        <b/>
        <sz val="14"/>
        <color rgb="FF000000"/>
        <rFont val="新細明體"/>
        <family val="1"/>
        <charset val="136"/>
      </rPr>
      <t>能源供給使用表（續</t>
    </r>
    <r>
      <rPr>
        <b/>
        <sz val="14"/>
        <color rgb="FF000000"/>
        <rFont val="Times New Roman"/>
        <family val="1"/>
      </rPr>
      <t>1</t>
    </r>
    <r>
      <rPr>
        <b/>
        <sz val="14"/>
        <color rgb="FF000000"/>
        <rFont val="新細明體"/>
        <family val="1"/>
        <charset val="136"/>
      </rPr>
      <t>）</t>
    </r>
  </si>
  <si>
    <r>
      <rPr>
        <b/>
        <sz val="14"/>
        <color rgb="FF000000"/>
        <rFont val="新細明體"/>
        <family val="1"/>
        <charset val="136"/>
      </rPr>
      <t>表</t>
    </r>
    <r>
      <rPr>
        <b/>
        <sz val="14"/>
        <color rgb="FF000000"/>
        <rFont val="Times New Roman"/>
        <family val="1"/>
      </rPr>
      <t xml:space="preserve">1-1 </t>
    </r>
    <r>
      <rPr>
        <b/>
        <sz val="14"/>
        <color rgb="FF000000"/>
        <rFont val="新細明體"/>
        <family val="1"/>
        <charset val="136"/>
      </rPr>
      <t>能源供給使用表（續完）</t>
    </r>
  </si>
  <si>
    <r>
      <t>113</t>
    </r>
    <r>
      <rPr>
        <b/>
        <sz val="12"/>
        <color rgb="FF000000"/>
        <rFont val="新細明體"/>
        <family val="1"/>
        <charset val="136"/>
      </rPr>
      <t>年</t>
    </r>
  </si>
  <si>
    <t xml:space="preserve">                                 </t>
  </si>
  <si>
    <t xml:space="preserve">            </t>
  </si>
  <si>
    <r>
      <rPr>
        <sz val="10"/>
        <color rgb="FF000000"/>
        <rFont val="新細明體"/>
        <family val="1"/>
        <charset val="136"/>
      </rPr>
      <t>單位：公噸油當量</t>
    </r>
  </si>
  <si>
    <t xml:space="preserve">                                             </t>
  </si>
  <si>
    <r>
      <rPr>
        <sz val="10"/>
        <color rgb="FF000000"/>
        <rFont val="新細明體"/>
        <family val="1"/>
        <charset val="136"/>
      </rPr>
      <t>能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源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種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類</t>
    </r>
  </si>
  <si>
    <r>
      <rPr>
        <sz val="10"/>
        <color rgb="FF000000"/>
        <rFont val="新細明體"/>
        <family val="1"/>
        <charset val="136"/>
      </rPr>
      <t>總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供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給</t>
    </r>
  </si>
  <si>
    <r>
      <rPr>
        <sz val="10"/>
        <color rgb="FF000000"/>
        <rFont val="新細明體"/>
        <family val="1"/>
        <charset val="136"/>
      </rPr>
      <t>轉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換　及　轉　變</t>
    </r>
    <r>
      <rPr>
        <sz val="10"/>
        <color rgb="FF000000"/>
        <rFont val="Times New Roman"/>
        <family val="1"/>
      </rPr>
      <t>(2)</t>
    </r>
  </si>
  <si>
    <r>
      <rPr>
        <sz val="10"/>
        <color rgb="FF000000"/>
        <rFont val="新細明體"/>
        <family val="1"/>
        <charset val="136"/>
      </rPr>
      <t>最終供給</t>
    </r>
  </si>
  <si>
    <r>
      <rPr>
        <sz val="10"/>
        <color rgb="FF000000"/>
        <rFont val="新細明體"/>
        <family val="1"/>
        <charset val="136"/>
      </rPr>
      <t>國內消費</t>
    </r>
  </si>
  <si>
    <r>
      <rPr>
        <sz val="10"/>
        <color rgb="FF000000"/>
        <rFont val="新細明體"/>
        <family val="1"/>
        <charset val="136"/>
      </rPr>
      <t>出口</t>
    </r>
  </si>
  <si>
    <r>
      <rPr>
        <sz val="10"/>
        <color rgb="FF000000"/>
        <rFont val="新細明體"/>
        <family val="1"/>
        <charset val="136"/>
      </rPr>
      <t>國際海運</t>
    </r>
  </si>
  <si>
    <r>
      <rPr>
        <sz val="10"/>
        <color rgb="FF000000"/>
        <rFont val="新細明體"/>
        <family val="1"/>
        <charset val="136"/>
      </rPr>
      <t>國際航空</t>
    </r>
  </si>
  <si>
    <r>
      <rPr>
        <sz val="10"/>
        <color rgb="FF000000"/>
        <rFont val="新細明體"/>
        <family val="1"/>
        <charset val="136"/>
      </rPr>
      <t>存貨變動</t>
    </r>
  </si>
  <si>
    <r>
      <rPr>
        <sz val="10"/>
        <color rgb="FF000000"/>
        <rFont val="新細明體"/>
        <family val="1"/>
        <charset val="136"/>
      </rPr>
      <t>能源殘餘物─過程損失</t>
    </r>
  </si>
  <si>
    <r>
      <rPr>
        <sz val="10"/>
        <color rgb="FF000000"/>
        <rFont val="新細明體"/>
        <family val="1"/>
        <charset val="136"/>
      </rPr>
      <t>統計差異</t>
    </r>
  </si>
  <si>
    <r>
      <rPr>
        <sz val="10"/>
        <color rgb="FF000000"/>
        <rFont val="新細明體"/>
        <family val="1"/>
        <charset val="136"/>
      </rPr>
      <t>合計</t>
    </r>
  </si>
  <si>
    <r>
      <rPr>
        <sz val="10"/>
        <color rgb="FF000000"/>
        <rFont val="新細明體"/>
        <family val="1"/>
        <charset val="136"/>
      </rPr>
      <t>來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自
我國環境</t>
    </r>
  </si>
  <si>
    <r>
      <rPr>
        <sz val="10"/>
        <color rgb="FF000000"/>
        <rFont val="新細明體"/>
        <family val="1"/>
        <charset val="136"/>
      </rPr>
      <t>來自進口</t>
    </r>
  </si>
  <si>
    <r>
      <rPr>
        <sz val="10"/>
        <color rgb="FF000000"/>
        <rFont val="新細明體"/>
        <family val="1"/>
        <charset val="136"/>
      </rPr>
      <t xml:space="preserve">轉變產出
</t>
    </r>
    <r>
      <rPr>
        <sz val="10"/>
        <color rgb="FF000000"/>
        <rFont val="Times New Roman"/>
        <family val="1"/>
      </rPr>
      <t>(1)</t>
    </r>
  </si>
  <si>
    <r>
      <rPr>
        <sz val="10"/>
        <color rgb="FF000000"/>
        <rFont val="新細明體"/>
        <family val="1"/>
        <charset val="136"/>
      </rPr>
      <t>產品間轉換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新細明體"/>
        <family val="1"/>
        <charset val="136"/>
      </rPr>
      <t>轉出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</si>
  <si>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新細明體"/>
        <family val="1"/>
        <charset val="136"/>
      </rPr>
      <t>能源轉變</t>
    </r>
  </si>
  <si>
    <r>
      <rPr>
        <sz val="10"/>
        <color rgb="FF000000"/>
        <rFont val="新細明體"/>
        <family val="1"/>
        <charset val="136"/>
      </rPr>
      <t>能源部門
自用</t>
    </r>
  </si>
  <si>
    <r>
      <rPr>
        <sz val="10"/>
        <color rgb="FF000000"/>
        <rFont val="新細明體"/>
        <family val="1"/>
        <charset val="136"/>
      </rPr>
      <t>能源消費</t>
    </r>
  </si>
  <si>
    <r>
      <rPr>
        <sz val="10"/>
        <color rgb="FF000000"/>
        <rFont val="新細明體"/>
        <family val="1"/>
        <charset val="136"/>
      </rPr>
      <t>非能源
消費</t>
    </r>
  </si>
  <si>
    <r>
      <rPr>
        <sz val="10"/>
        <color rgb="FF000000"/>
        <rFont val="新細明體"/>
        <family val="1"/>
        <charset val="136"/>
      </rPr>
      <t>小計</t>
    </r>
  </si>
  <si>
    <r>
      <rPr>
        <sz val="10"/>
        <color rgb="FF000000"/>
        <rFont val="新細明體"/>
        <family val="1"/>
        <charset val="136"/>
      </rPr>
      <t>提取
過程</t>
    </r>
  </si>
  <si>
    <r>
      <rPr>
        <sz val="10"/>
        <color rgb="FF000000"/>
        <rFont val="新細明體"/>
        <family val="1"/>
        <charset val="136"/>
      </rPr>
      <t>分配
過程</t>
    </r>
  </si>
  <si>
    <r>
      <rPr>
        <sz val="10"/>
        <color rgb="FF000000"/>
        <rFont val="新細明體"/>
        <family val="1"/>
        <charset val="136"/>
      </rPr>
      <t>儲存
過程</t>
    </r>
  </si>
  <si>
    <r>
      <rPr>
        <sz val="10"/>
        <color rgb="FF000000"/>
        <rFont val="新細明體"/>
        <family val="1"/>
        <charset val="136"/>
      </rPr>
      <t>轉換
過程</t>
    </r>
  </si>
  <si>
    <r>
      <rPr>
        <sz val="10"/>
        <color rgb="FF000000"/>
        <rFont val="新細明體"/>
        <family val="1"/>
        <charset val="136"/>
      </rPr>
      <t>煉焦及煤氣</t>
    </r>
  </si>
  <si>
    <r>
      <rPr>
        <sz val="10"/>
        <color rgb="FF000000"/>
        <rFont val="新細明體"/>
        <family val="1"/>
        <charset val="136"/>
      </rPr>
      <t>石油煉製</t>
    </r>
  </si>
  <si>
    <r>
      <rPr>
        <sz val="10"/>
        <color rgb="FF000000"/>
        <rFont val="新細明體"/>
        <family val="1"/>
        <charset val="136"/>
      </rPr>
      <t>發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電</t>
    </r>
  </si>
  <si>
    <r>
      <rPr>
        <sz val="10"/>
        <color rgb="FF000000"/>
        <rFont val="新細明體"/>
        <family val="1"/>
        <charset val="136"/>
      </rPr>
      <t>工業</t>
    </r>
  </si>
  <si>
    <r>
      <rPr>
        <sz val="10"/>
        <color rgb="FF000000"/>
        <rFont val="新細明體"/>
        <family val="1"/>
        <charset val="136"/>
      </rPr>
      <t>運輸業</t>
    </r>
  </si>
  <si>
    <r>
      <rPr>
        <sz val="10"/>
        <color rgb="FF000000"/>
        <rFont val="新細明體"/>
        <family val="1"/>
        <charset val="136"/>
      </rPr>
      <t>農業</t>
    </r>
  </si>
  <si>
    <r>
      <rPr>
        <sz val="10"/>
        <color rgb="FF000000"/>
        <rFont val="新細明體"/>
        <family val="1"/>
        <charset val="136"/>
      </rPr>
      <t>服務業</t>
    </r>
  </si>
  <si>
    <r>
      <rPr>
        <sz val="10"/>
        <color rgb="FF000000"/>
        <rFont val="新細明體"/>
        <family val="1"/>
        <charset val="136"/>
      </rPr>
      <t>住宅</t>
    </r>
  </si>
  <si>
    <r>
      <rPr>
        <sz val="10"/>
        <color rgb="FF000000"/>
        <rFont val="新細明體"/>
        <family val="1"/>
        <charset val="136"/>
      </rPr>
      <t>合　　　　計</t>
    </r>
  </si>
  <si>
    <r>
      <rPr>
        <sz val="10"/>
        <color rgb="FF000000"/>
        <rFont val="新細明體"/>
        <family val="1"/>
        <charset val="136"/>
      </rPr>
      <t>一、天然投入</t>
    </r>
  </si>
  <si>
    <r>
      <t>(</t>
    </r>
    <r>
      <rPr>
        <sz val="10"/>
        <color rgb="FF000000"/>
        <rFont val="新細明體"/>
        <family val="1"/>
        <charset val="136"/>
      </rPr>
      <t>一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新細明體"/>
        <family val="1"/>
        <charset val="136"/>
      </rPr>
      <t>礦產及能源資源</t>
    </r>
  </si>
  <si>
    <r>
      <rPr>
        <sz val="10"/>
        <color rgb="FF000000"/>
        <rFont val="新細明體"/>
        <family val="1"/>
        <charset val="136"/>
      </rPr>
      <t>煤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炭</t>
    </r>
  </si>
  <si>
    <r>
      <rPr>
        <sz val="10"/>
        <color rgb="FF000000"/>
        <rFont val="新細明體"/>
        <family val="1"/>
        <charset val="136"/>
      </rPr>
      <t>原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油</t>
    </r>
  </si>
  <si>
    <r>
      <rPr>
        <sz val="10"/>
        <color rgb="FF000000"/>
        <rFont val="新細明體"/>
        <family val="1"/>
        <charset val="136"/>
      </rPr>
      <t>天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然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氣</t>
    </r>
  </si>
  <si>
    <r>
      <rPr>
        <sz val="10"/>
        <color rgb="FF000000"/>
        <rFont val="新細明體"/>
        <family val="1"/>
        <charset val="136"/>
      </rPr>
      <t>液化天然氣</t>
    </r>
  </si>
  <si>
    <r>
      <t>(</t>
    </r>
    <r>
      <rPr>
        <sz val="10"/>
        <color rgb="FF000000"/>
        <rFont val="新細明體"/>
        <family val="1"/>
        <charset val="136"/>
      </rPr>
      <t>二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新細明體"/>
        <family val="1"/>
        <charset val="136"/>
      </rPr>
      <t>可再生能源</t>
    </r>
  </si>
  <si>
    <r>
      <t xml:space="preserve">  </t>
    </r>
    <r>
      <rPr>
        <sz val="10"/>
        <color rgb="FF000000"/>
        <rFont val="新細明體"/>
        <family val="1"/>
        <charset val="136"/>
      </rPr>
      <t>水</t>
    </r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新細明體"/>
        <family val="1"/>
        <charset val="136"/>
      </rPr>
      <t>力</t>
    </r>
    <r>
      <rPr>
        <sz val="10"/>
        <color rgb="FF000000"/>
        <rFont val="Times New Roman"/>
        <family val="1"/>
      </rPr>
      <t xml:space="preserve">  </t>
    </r>
  </si>
  <si>
    <r>
      <t xml:space="preserve">  </t>
    </r>
    <r>
      <rPr>
        <sz val="10"/>
        <color rgb="FF000000"/>
        <rFont val="新細明體"/>
        <family val="1"/>
        <charset val="136"/>
      </rPr>
      <t>地</t>
    </r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新細明體"/>
        <family val="1"/>
        <charset val="136"/>
      </rPr>
      <t>熱</t>
    </r>
    <r>
      <rPr>
        <sz val="10"/>
        <color rgb="FF000000"/>
        <rFont val="Times New Roman"/>
        <family val="1"/>
      </rPr>
      <t xml:space="preserve">  </t>
    </r>
  </si>
  <si>
    <r>
      <t xml:space="preserve">  </t>
    </r>
    <r>
      <rPr>
        <sz val="10"/>
        <color rgb="FF000000"/>
        <rFont val="新細明體"/>
        <family val="1"/>
        <charset val="136"/>
      </rPr>
      <t>太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陽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光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電</t>
    </r>
  </si>
  <si>
    <r>
      <t xml:space="preserve">  </t>
    </r>
    <r>
      <rPr>
        <sz val="10"/>
        <color rgb="FF000000"/>
        <rFont val="新細明體"/>
        <family val="1"/>
        <charset val="136"/>
      </rPr>
      <t>風</t>
    </r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新細明體"/>
        <family val="1"/>
        <charset val="136"/>
      </rPr>
      <t>力</t>
    </r>
  </si>
  <si>
    <r>
      <t xml:space="preserve">  </t>
    </r>
    <r>
      <rPr>
        <sz val="10"/>
        <color rgb="FF000000"/>
        <rFont val="新細明體"/>
        <family val="1"/>
        <charset val="136"/>
      </rPr>
      <t>太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陽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熱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能</t>
    </r>
  </si>
  <si>
    <r>
      <t>(</t>
    </r>
    <r>
      <rPr>
        <sz val="10"/>
        <color rgb="FF000000"/>
        <rFont val="新細明體"/>
        <family val="1"/>
        <charset val="136"/>
      </rPr>
      <t>三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新細明體"/>
        <family val="1"/>
        <charset val="136"/>
      </rPr>
      <t>其他</t>
    </r>
  </si>
  <si>
    <r>
      <rPr>
        <sz val="10"/>
        <color rgb="FF000000"/>
        <rFont val="新細明體"/>
        <family val="1"/>
        <charset val="136"/>
      </rPr>
      <t>生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質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能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及
廢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棄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物</t>
    </r>
  </si>
  <si>
    <r>
      <t xml:space="preserve">  </t>
    </r>
    <r>
      <rPr>
        <sz val="10"/>
        <color rgb="FF000000"/>
        <rFont val="新細明體"/>
        <family val="1"/>
        <charset val="136"/>
      </rPr>
      <t>生質能及廢棄物</t>
    </r>
  </si>
  <si>
    <r>
      <rPr>
        <sz val="10"/>
        <color rgb="FF000000"/>
        <rFont val="新細明體"/>
        <family val="1"/>
        <charset val="136"/>
      </rPr>
      <t>二、能源產品</t>
    </r>
  </si>
  <si>
    <r>
      <t>(</t>
    </r>
    <r>
      <rPr>
        <sz val="10"/>
        <color rgb="FF000000"/>
        <rFont val="新細明體"/>
        <family val="1"/>
        <charset val="136"/>
      </rPr>
      <t>一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新細明體"/>
        <family val="1"/>
        <charset val="136"/>
      </rPr>
      <t>初級能源</t>
    </r>
  </si>
  <si>
    <r>
      <t xml:space="preserve">  </t>
    </r>
    <r>
      <rPr>
        <sz val="10"/>
        <color rgb="FF000000"/>
        <rFont val="新細明體"/>
        <family val="1"/>
        <charset val="136"/>
      </rPr>
      <t>核</t>
    </r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新細明體"/>
        <family val="1"/>
        <charset val="136"/>
      </rPr>
      <t>能</t>
    </r>
  </si>
  <si>
    <r>
      <t xml:space="preserve">  </t>
    </r>
    <r>
      <rPr>
        <sz val="10"/>
        <color rgb="FF000000"/>
        <rFont val="新細明體"/>
        <family val="1"/>
        <charset val="136"/>
      </rPr>
      <t>水</t>
    </r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新細明體"/>
        <family val="1"/>
        <charset val="136"/>
      </rPr>
      <t>力</t>
    </r>
  </si>
  <si>
    <r>
      <t>(</t>
    </r>
    <r>
      <rPr>
        <sz val="10"/>
        <color rgb="FF000000"/>
        <rFont val="新細明體"/>
        <family val="1"/>
        <charset val="136"/>
      </rPr>
      <t>二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新細明體"/>
        <family val="1"/>
        <charset val="136"/>
      </rPr>
      <t>次級能源</t>
    </r>
  </si>
  <si>
    <r>
      <rPr>
        <sz val="10"/>
        <color rgb="FF000000"/>
        <rFont val="新細明體"/>
        <family val="1"/>
        <charset val="136"/>
      </rPr>
      <t>煤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產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品</t>
    </r>
  </si>
  <si>
    <r>
      <rPr>
        <sz val="10"/>
        <color rgb="FF000000"/>
        <rFont val="新細明體"/>
        <family val="1"/>
        <charset val="136"/>
      </rPr>
      <t>石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油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產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品</t>
    </r>
  </si>
  <si>
    <r>
      <rPr>
        <sz val="10"/>
        <color rgb="FF000000"/>
        <rFont val="新細明體"/>
        <family val="1"/>
        <charset val="136"/>
      </rPr>
      <t>抽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蓄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水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力</t>
    </r>
  </si>
  <si>
    <r>
      <rPr>
        <sz val="10"/>
        <color rgb="FF000000"/>
        <rFont val="新細明體"/>
        <family val="1"/>
        <charset val="136"/>
      </rPr>
      <t>熱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新細明體"/>
        <family val="1"/>
        <charset val="136"/>
      </rPr>
      <t>能</t>
    </r>
  </si>
  <si>
    <r>
      <t xml:space="preserve">  </t>
    </r>
    <r>
      <rPr>
        <sz val="10"/>
        <color rgb="FF000000"/>
        <rFont val="新細明體"/>
        <family val="1"/>
        <charset val="136"/>
      </rPr>
      <t>電</t>
    </r>
    <r>
      <rPr>
        <sz val="10"/>
        <color rgb="FF000000"/>
        <rFont val="Times New Roman"/>
        <family val="1"/>
      </rPr>
      <t xml:space="preserve">      </t>
    </r>
    <r>
      <rPr>
        <sz val="10"/>
        <color rgb="FF000000"/>
        <rFont val="新細明體"/>
        <family val="1"/>
        <charset val="136"/>
      </rPr>
      <t>力</t>
    </r>
  </si>
  <si>
    <r>
      <rPr>
        <sz val="9"/>
        <color rgb="FF000000"/>
        <rFont val="新細明體"/>
        <family val="1"/>
        <charset val="136"/>
      </rPr>
      <t>資料來源：經濟部能源署</t>
    </r>
  </si>
  <si>
    <r>
      <rPr>
        <sz val="9"/>
        <color rgb="FF000000"/>
        <rFont val="新細明體"/>
        <family val="1"/>
        <charset val="136"/>
      </rPr>
      <t>說　　明：公噸油當量</t>
    </r>
    <r>
      <rPr>
        <sz val="9"/>
        <color rgb="FF000000"/>
        <rFont val="Times New Roman"/>
        <family val="1"/>
      </rPr>
      <t>(TOE, Tonne of Oil Equivalent)=10</t>
    </r>
    <r>
      <rPr>
        <vertAlign val="superscript"/>
        <sz val="9"/>
        <color rgb="FF000000"/>
        <rFont val="Times New Roman"/>
        <family val="1"/>
      </rPr>
      <t>7</t>
    </r>
    <r>
      <rPr>
        <sz val="9"/>
        <color rgb="FF000000"/>
        <rFont val="新細明體"/>
        <family val="1"/>
        <charset val="136"/>
      </rPr>
      <t>千卡。</t>
    </r>
  </si>
  <si>
    <r>
      <rPr>
        <sz val="9"/>
        <color rgb="FF000000"/>
        <rFont val="新細明體"/>
        <family val="1"/>
        <charset val="136"/>
      </rPr>
      <t>附　　註：</t>
    </r>
    <r>
      <rPr>
        <sz val="9"/>
        <color rgb="FF000000"/>
        <rFont val="Times New Roman"/>
        <family val="1"/>
      </rPr>
      <t>(1)</t>
    </r>
    <r>
      <rPr>
        <sz val="9"/>
        <color rgb="FF000000"/>
        <rFont val="新細明體"/>
        <family val="1"/>
        <charset val="136"/>
      </rPr>
      <t>轉變產出：由初、次級能源轉變而來之能源量。</t>
    </r>
  </si>
  <si>
    <r>
      <rPr>
        <sz val="9"/>
        <color rgb="FF000000"/>
        <rFont val="新細明體"/>
        <family val="1"/>
        <charset val="136"/>
      </rPr>
      <t>　　　　　</t>
    </r>
    <r>
      <rPr>
        <sz val="9"/>
        <color rgb="FF000000"/>
        <rFont val="Times New Roman"/>
        <family val="1"/>
      </rPr>
      <t>(2)</t>
    </r>
    <r>
      <rPr>
        <sz val="9"/>
        <color rgb="FF000000"/>
        <rFont val="新細明體"/>
        <family val="1"/>
        <charset val="136"/>
      </rPr>
      <t>轉換及轉變係指能源於加工過程之投入量，其中轉換為產品之中間轉換，為該油品轉為其他油品，轉變則轉為其他型態之</t>
    </r>
  </si>
  <si>
    <r>
      <rPr>
        <sz val="9"/>
        <color rgb="FF000000"/>
        <rFont val="新細明體"/>
        <family val="1"/>
        <charset val="136"/>
      </rPr>
      <t>　　　　　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新細明體"/>
        <family val="1"/>
        <charset val="136"/>
      </rPr>
      <t>能源，惟能源除轉換及轉變成為能源產品外，也會逕予提供最終供給應用。</t>
    </r>
  </si>
  <si>
    <r>
      <t>表</t>
    </r>
    <r>
      <rPr>
        <b/>
        <sz val="14"/>
        <color rgb="FF000000"/>
        <rFont val="Times New Roman"/>
        <family val="1"/>
      </rPr>
      <t xml:space="preserve">1-2 </t>
    </r>
    <r>
      <rPr>
        <b/>
        <sz val="14"/>
        <color rgb="FF000000"/>
        <rFont val="新細明體"/>
        <family val="1"/>
        <charset val="136"/>
      </rPr>
      <t>實物資產帳－非金屬及能源礦產</t>
    </r>
  </si>
  <si>
    <t>非金屬礦產（千公噸）</t>
  </si>
  <si>
    <t xml:space="preserve">能源礦產
</t>
  </si>
  <si>
    <t>大理石</t>
  </si>
  <si>
    <t>蛇紋石</t>
  </si>
  <si>
    <t>石灰石</t>
  </si>
  <si>
    <t>白雲石</t>
  </si>
  <si>
    <t>（千公秉油當量）</t>
  </si>
  <si>
    <r>
      <t>102</t>
    </r>
    <r>
      <rPr>
        <sz val="10"/>
        <color rgb="FF000000"/>
        <rFont val="新細明體"/>
        <family val="1"/>
        <charset val="136"/>
      </rPr>
      <t>年</t>
    </r>
  </si>
  <si>
    <t>期初存量</t>
  </si>
  <si>
    <t>　開採量</t>
  </si>
  <si>
    <t>　其他變動</t>
  </si>
  <si>
    <t>期末存量</t>
  </si>
  <si>
    <r>
      <t>103</t>
    </r>
    <r>
      <rPr>
        <sz val="10"/>
        <color rgb="FF000000"/>
        <rFont val="新細明體"/>
        <family val="1"/>
        <charset val="136"/>
      </rPr>
      <t>年</t>
    </r>
  </si>
  <si>
    <r>
      <t>104</t>
    </r>
    <r>
      <rPr>
        <sz val="10"/>
        <color rgb="FF000000"/>
        <rFont val="新細明體"/>
        <family val="1"/>
        <charset val="136"/>
      </rPr>
      <t>年</t>
    </r>
  </si>
  <si>
    <r>
      <t>105</t>
    </r>
    <r>
      <rPr>
        <sz val="10"/>
        <color rgb="FF000000"/>
        <rFont val="新細明體"/>
        <family val="1"/>
        <charset val="136"/>
      </rPr>
      <t>年</t>
    </r>
  </si>
  <si>
    <r>
      <t>106</t>
    </r>
    <r>
      <rPr>
        <sz val="10"/>
        <color rgb="FF000000"/>
        <rFont val="新細明體"/>
        <family val="1"/>
        <charset val="136"/>
      </rPr>
      <t>年</t>
    </r>
  </si>
  <si>
    <r>
      <t>107</t>
    </r>
    <r>
      <rPr>
        <sz val="10"/>
        <color rgb="FF000000"/>
        <rFont val="新細明體"/>
        <family val="1"/>
        <charset val="136"/>
      </rPr>
      <t>年</t>
    </r>
  </si>
  <si>
    <r>
      <t>108</t>
    </r>
    <r>
      <rPr>
        <sz val="10"/>
        <color rgb="FF000000"/>
        <rFont val="新細明體"/>
        <family val="1"/>
        <charset val="136"/>
      </rPr>
      <t>年</t>
    </r>
  </si>
  <si>
    <r>
      <t>109</t>
    </r>
    <r>
      <rPr>
        <sz val="10"/>
        <color rgb="FF000000"/>
        <rFont val="新細明體"/>
        <family val="1"/>
        <charset val="136"/>
      </rPr>
      <t>年</t>
    </r>
  </si>
  <si>
    <r>
      <t>110</t>
    </r>
    <r>
      <rPr>
        <sz val="10"/>
        <color rgb="FF000000"/>
        <rFont val="新細明體"/>
        <family val="1"/>
        <charset val="136"/>
      </rPr>
      <t>年</t>
    </r>
  </si>
  <si>
    <r>
      <t>111</t>
    </r>
    <r>
      <rPr>
        <sz val="10"/>
        <color rgb="FF000000"/>
        <rFont val="新細明體"/>
        <family val="1"/>
        <charset val="136"/>
      </rPr>
      <t>年</t>
    </r>
  </si>
  <si>
    <r>
      <t>112</t>
    </r>
    <r>
      <rPr>
        <sz val="10"/>
        <color rgb="FF000000"/>
        <rFont val="新細明體"/>
        <family val="1"/>
        <charset val="136"/>
      </rPr>
      <t>年</t>
    </r>
  </si>
  <si>
    <r>
      <t>113</t>
    </r>
    <r>
      <rPr>
        <sz val="10"/>
        <color rgb="FF000000"/>
        <rFont val="新細明體"/>
        <family val="1"/>
        <charset val="136"/>
      </rPr>
      <t>年</t>
    </r>
  </si>
  <si>
    <r>
      <t>114</t>
    </r>
    <r>
      <rPr>
        <sz val="10"/>
        <color rgb="FF000000"/>
        <rFont val="新細明體"/>
        <family val="1"/>
        <charset val="136"/>
      </rPr>
      <t>年</t>
    </r>
  </si>
  <si>
    <t>資料來源：經濟部地質調查及礦業管理中心、臺灣中油股份有限公司</t>
  </si>
  <si>
    <r>
      <t>說　　明：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新細明體"/>
        <family val="1"/>
        <charset val="136"/>
      </rPr>
      <t>因四捨五入，容或有尾差；表</t>
    </r>
    <r>
      <rPr>
        <sz val="8"/>
        <color rgb="FF000000"/>
        <rFont val="Times New Roman"/>
        <family val="1"/>
      </rPr>
      <t>1-3</t>
    </r>
    <r>
      <rPr>
        <sz val="8"/>
        <color rgb="FF000000"/>
        <rFont val="新細明體"/>
        <family val="1"/>
        <charset val="136"/>
      </rPr>
      <t>亦同。</t>
    </r>
  </si>
  <si>
    <r>
      <t>　　　　　</t>
    </r>
    <r>
      <rPr>
        <sz val="8"/>
        <color rgb="FF000000"/>
        <rFont val="Times New Roman"/>
        <family val="1"/>
      </rPr>
      <t>2.</t>
    </r>
    <r>
      <rPr>
        <sz val="8"/>
        <color rgb="FF000000"/>
        <rFont val="新細明體"/>
        <family val="1"/>
        <charset val="136"/>
      </rPr>
      <t>「其他變動」包含重新估算之資源存量及新礦脈的發現。</t>
    </r>
  </si>
  <si>
    <r>
      <t>表</t>
    </r>
    <r>
      <rPr>
        <b/>
        <sz val="14"/>
        <color rgb="FF000000"/>
        <rFont val="Times New Roman"/>
        <family val="1"/>
      </rPr>
      <t xml:space="preserve">1-3 </t>
    </r>
    <r>
      <rPr>
        <b/>
        <sz val="14"/>
        <color rgb="FF000000"/>
        <rFont val="新細明體"/>
        <family val="1"/>
        <charset val="136"/>
      </rPr>
      <t>實物資產帳－土石資源</t>
    </r>
  </si>
  <si>
    <t>單位：千立方公尺</t>
  </si>
  <si>
    <t>總計</t>
  </si>
  <si>
    <t>河川及水域土石</t>
  </si>
  <si>
    <t>陸上土石</t>
  </si>
  <si>
    <t>濱海及海域土石</t>
  </si>
  <si>
    <t>資料來源：經濟部地質調查及礦業管理中心、水利署</t>
  </si>
  <si>
    <r>
      <t>說　　明：</t>
    </r>
    <r>
      <rPr>
        <sz val="9"/>
        <color rgb="FF000000"/>
        <rFont val="Times New Roman"/>
        <family val="1"/>
      </rPr>
      <t>1.</t>
    </r>
    <r>
      <rPr>
        <sz val="9"/>
        <color rgb="FF000000"/>
        <rFont val="新細明體"/>
        <family val="1"/>
        <charset val="136"/>
      </rPr>
      <t>河川及水域土石資料取自經濟部水利署，餘由經濟部地質調查及礦業管理中心提供。</t>
    </r>
  </si>
  <si>
    <r>
      <t>　　　　　</t>
    </r>
    <r>
      <rPr>
        <sz val="9"/>
        <color rgb="FF000000"/>
        <rFont val="Times New Roman"/>
        <family val="1"/>
      </rPr>
      <t>2.</t>
    </r>
    <r>
      <rPr>
        <sz val="9"/>
        <color rgb="FF000000"/>
        <rFont val="新細明體"/>
        <family val="1"/>
        <charset val="136"/>
      </rPr>
      <t>陸上土石開採量含礦區批註土石。</t>
    </r>
  </si>
  <si>
    <r>
      <t>　　　　　</t>
    </r>
    <r>
      <rPr>
        <sz val="9"/>
        <color rgb="FF000000"/>
        <rFont val="Times New Roman"/>
        <family val="1"/>
      </rPr>
      <t>3.</t>
    </r>
    <r>
      <rPr>
        <sz val="9"/>
        <color rgb="FF000000"/>
        <rFont val="新細明體"/>
        <family val="1"/>
        <charset val="136"/>
      </rPr>
      <t>「其他變動」包含重新估算之資源存量及新礦脈的發現。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</si>
</sst>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 &quot;"/>
    <numFmt numFmtId="177" formatCode="#,###;&quot;-&quot;#,###;&quot;－&quot;"/>
    <numFmt numFmtId="178" formatCode="#,##0.0&quot; &quot;"/>
    <numFmt numFmtId="179" formatCode="#,##0;&quot;-&quot;#,##0;&quot;－&quot;"/>
    <numFmt numFmtId="180" formatCode="0.0&quot; &quot;"/>
    <numFmt numFmtId="181" formatCode="#,##0.00000&quot; &quot;"/>
    <numFmt numFmtId="182" formatCode="#,##0&quot; &quot;;[Red]&quot;(&quot;#,##0&quot;)&quot;"/>
  </numFmts>
  <fonts count="24">
    <font>
      <sz val="12"/>
      <color rgb="FF000000"/>
      <name val="新細明體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1"/>
      <charset val="136"/>
    </font>
    <font>
      <b/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0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2"/>
      <color rgb="FFFF0000"/>
      <name val="新細明體"/>
      <family val="1"/>
      <charset val="136"/>
    </font>
    <font>
      <sz val="10"/>
      <color rgb="FFFF0000"/>
      <name val="Times New Roman"/>
      <family val="1"/>
    </font>
    <font>
      <b/>
      <sz val="14"/>
      <color rgb="FF000000"/>
      <name val="Times New Roman"/>
      <family val="1"/>
      <charset val="136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新細明體"/>
      <family val="1"/>
      <charset val="136"/>
    </font>
    <font>
      <vertAlign val="superscript"/>
      <sz val="9"/>
      <color rgb="FF000000"/>
      <name val="Times New Roman"/>
      <family val="1"/>
    </font>
    <font>
      <sz val="8"/>
      <color rgb="FF000000"/>
      <name val="新細明體"/>
      <family val="1"/>
      <charset val="136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7" fillId="0" borderId="0" applyNumberFormat="0" applyFont="0" applyBorder="0" applyProtection="0">
      <alignment vertical="center"/>
    </xf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2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1" xfId="1" applyFont="1" applyBorder="1" applyAlignment="1">
      <alignment vertical="center" wrapText="1"/>
    </xf>
    <xf numFmtId="176" fontId="9" fillId="0" borderId="0" xfId="1" applyNumberFormat="1" applyFont="1">
      <alignment vertical="center"/>
    </xf>
    <xf numFmtId="176" fontId="9" fillId="2" borderId="22" xfId="1" applyNumberFormat="1" applyFont="1" applyFill="1" applyBorder="1">
      <alignment vertical="center"/>
    </xf>
    <xf numFmtId="176" fontId="9" fillId="2" borderId="23" xfId="1" applyNumberFormat="1" applyFont="1" applyFill="1" applyBorder="1">
      <alignment vertical="center"/>
    </xf>
    <xf numFmtId="176" fontId="9" fillId="0" borderId="23" xfId="1" applyNumberFormat="1" applyFont="1" applyBorder="1">
      <alignment vertical="center"/>
    </xf>
    <xf numFmtId="3" fontId="9" fillId="0" borderId="0" xfId="1" applyNumberFormat="1" applyFont="1">
      <alignment vertical="center"/>
    </xf>
    <xf numFmtId="176" fontId="9" fillId="2" borderId="0" xfId="1" applyNumberFormat="1" applyFont="1" applyFill="1">
      <alignment vertical="center"/>
    </xf>
    <xf numFmtId="176" fontId="9" fillId="2" borderId="24" xfId="1" applyNumberFormat="1" applyFont="1" applyFill="1" applyBorder="1">
      <alignment vertical="center"/>
    </xf>
    <xf numFmtId="176" fontId="9" fillId="0" borderId="24" xfId="1" applyNumberFormat="1" applyFont="1" applyBorder="1">
      <alignment vertical="center"/>
    </xf>
    <xf numFmtId="176" fontId="9" fillId="0" borderId="25" xfId="1" applyNumberFormat="1" applyFont="1" applyBorder="1">
      <alignment vertical="center"/>
    </xf>
    <xf numFmtId="0" fontId="10" fillId="0" borderId="0" xfId="1" applyFont="1">
      <alignment vertical="center"/>
    </xf>
    <xf numFmtId="176" fontId="9" fillId="2" borderId="0" xfId="1" applyNumberFormat="1" applyFont="1" applyFill="1" applyAlignment="1">
      <alignment vertical="center" wrapText="1"/>
    </xf>
    <xf numFmtId="0" fontId="6" fillId="0" borderId="21" xfId="1" applyFont="1" applyBorder="1" applyAlignment="1">
      <alignment horizontal="left" vertical="center" wrapText="1" indent="2"/>
    </xf>
    <xf numFmtId="0" fontId="6" fillId="0" borderId="21" xfId="1" applyFont="1" applyBorder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176" fontId="9" fillId="2" borderId="0" xfId="1" applyNumberFormat="1" applyFont="1" applyFill="1" applyAlignment="1">
      <alignment horizontal="right" vertical="center" wrapText="1"/>
    </xf>
    <xf numFmtId="0" fontId="9" fillId="0" borderId="24" xfId="1" applyFont="1" applyBorder="1" applyAlignment="1">
      <alignment horizontal="right" vertical="center"/>
    </xf>
    <xf numFmtId="176" fontId="9" fillId="0" borderId="25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176" fontId="11" fillId="2" borderId="0" xfId="1" applyNumberFormat="1" applyFont="1" applyFill="1" applyAlignment="1">
      <alignment horizontal="right" vertical="center" wrapText="1"/>
    </xf>
    <xf numFmtId="0" fontId="11" fillId="0" borderId="24" xfId="1" applyFont="1" applyBorder="1" applyAlignment="1">
      <alignment horizontal="right" vertical="center"/>
    </xf>
    <xf numFmtId="0" fontId="6" fillId="0" borderId="26" xfId="1" applyFont="1" applyBorder="1" applyAlignment="1">
      <alignment horizontal="left" vertical="center" wrapText="1" indent="2"/>
    </xf>
    <xf numFmtId="176" fontId="9" fillId="0" borderId="1" xfId="1" applyNumberFormat="1" applyFont="1" applyBorder="1">
      <alignment vertical="center"/>
    </xf>
    <xf numFmtId="176" fontId="9" fillId="2" borderId="1" xfId="1" applyNumberFormat="1" applyFont="1" applyFill="1" applyBorder="1">
      <alignment vertical="center"/>
    </xf>
    <xf numFmtId="176" fontId="9" fillId="0" borderId="27" xfId="1" applyNumberFormat="1" applyFont="1" applyBorder="1">
      <alignment vertical="center"/>
    </xf>
    <xf numFmtId="176" fontId="9" fillId="0" borderId="28" xfId="1" applyNumberFormat="1" applyFont="1" applyBorder="1">
      <alignment vertical="center"/>
    </xf>
    <xf numFmtId="0" fontId="1" fillId="0" borderId="0" xfId="1" applyAlignment="1">
      <alignment horizontal="left" vertical="center"/>
    </xf>
    <xf numFmtId="0" fontId="12" fillId="3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4" fillId="3" borderId="0" xfId="2" applyFont="1" applyFill="1">
      <alignment vertical="center"/>
    </xf>
    <xf numFmtId="0" fontId="15" fillId="3" borderId="0" xfId="2" applyFont="1" applyFill="1" applyAlignment="1">
      <alignment horizontal="center" vertical="center"/>
    </xf>
    <xf numFmtId="0" fontId="16" fillId="3" borderId="0" xfId="2" applyFont="1" applyFill="1">
      <alignment vertical="center"/>
    </xf>
    <xf numFmtId="0" fontId="9" fillId="3" borderId="29" xfId="2" applyFont="1" applyFill="1" applyBorder="1">
      <alignment vertical="center"/>
    </xf>
    <xf numFmtId="0" fontId="9" fillId="3" borderId="29" xfId="2" applyFont="1" applyFill="1" applyBorder="1" applyAlignment="1">
      <alignment horizontal="left" vertical="center"/>
    </xf>
    <xf numFmtId="0" fontId="6" fillId="3" borderId="29" xfId="2" applyFont="1" applyFill="1" applyBorder="1" applyAlignment="1">
      <alignment horizontal="center" vertical="center"/>
    </xf>
    <xf numFmtId="0" fontId="9" fillId="3" borderId="0" xfId="2" applyFont="1" applyFill="1">
      <alignment vertical="center"/>
    </xf>
    <xf numFmtId="0" fontId="9" fillId="3" borderId="29" xfId="2" applyFont="1" applyFill="1" applyBorder="1" applyAlignment="1">
      <alignment horizontal="right" vertical="center"/>
    </xf>
    <xf numFmtId="0" fontId="9" fillId="3" borderId="3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/>
    </xf>
    <xf numFmtId="0" fontId="9" fillId="3" borderId="32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9" fillId="3" borderId="30" xfId="2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17" fillId="3" borderId="0" xfId="2" applyFont="1" applyFill="1">
      <alignment vertical="center"/>
    </xf>
    <xf numFmtId="0" fontId="9" fillId="3" borderId="13" xfId="2" applyFont="1" applyFill="1" applyBorder="1" applyAlignment="1">
      <alignment horizontal="center" vertical="center" wrapText="1"/>
    </xf>
    <xf numFmtId="0" fontId="9" fillId="3" borderId="33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/>
    </xf>
    <xf numFmtId="0" fontId="9" fillId="3" borderId="34" xfId="3" applyFont="1" applyFill="1" applyBorder="1" applyAlignment="1">
      <alignment vertical="center" wrapText="1"/>
    </xf>
    <xf numFmtId="176" fontId="9" fillId="3" borderId="0" xfId="3" applyNumberFormat="1" applyFont="1" applyFill="1" applyAlignment="1">
      <alignment horizontal="right" vertical="center" shrinkToFit="1"/>
    </xf>
    <xf numFmtId="176" fontId="9" fillId="2" borderId="22" xfId="3" applyNumberFormat="1" applyFont="1" applyFill="1" applyBorder="1" applyAlignment="1">
      <alignment horizontal="right" vertical="center" shrinkToFit="1"/>
    </xf>
    <xf numFmtId="176" fontId="9" fillId="3" borderId="22" xfId="3" applyNumberFormat="1" applyFont="1" applyFill="1" applyBorder="1" applyAlignment="1">
      <alignment horizontal="right" vertical="center" shrinkToFit="1"/>
    </xf>
    <xf numFmtId="0" fontId="9" fillId="3" borderId="21" xfId="3" applyFont="1" applyFill="1" applyBorder="1" applyAlignment="1">
      <alignment vertical="center" wrapText="1"/>
    </xf>
    <xf numFmtId="3" fontId="9" fillId="3" borderId="0" xfId="3" applyNumberFormat="1" applyFont="1" applyFill="1" applyAlignment="1">
      <alignment horizontal="right" vertical="center"/>
    </xf>
    <xf numFmtId="3" fontId="9" fillId="3" borderId="22" xfId="3" applyNumberFormat="1" applyFont="1" applyFill="1" applyBorder="1" applyAlignment="1">
      <alignment horizontal="right" vertical="center"/>
    </xf>
    <xf numFmtId="3" fontId="9" fillId="3" borderId="0" xfId="4" applyNumberFormat="1" applyFont="1" applyFill="1" applyAlignment="1">
      <alignment horizontal="right" vertical="center"/>
    </xf>
    <xf numFmtId="0" fontId="9" fillId="3" borderId="21" xfId="2" applyFont="1" applyFill="1" applyBorder="1" applyAlignment="1">
      <alignment vertical="center" wrapText="1"/>
    </xf>
    <xf numFmtId="176" fontId="9" fillId="2" borderId="0" xfId="3" applyNumberFormat="1" applyFont="1" applyFill="1" applyAlignment="1">
      <alignment horizontal="right" vertical="center" shrinkToFit="1"/>
    </xf>
    <xf numFmtId="177" fontId="9" fillId="3" borderId="0" xfId="2" applyNumberFormat="1" applyFont="1" applyFill="1" applyAlignment="1">
      <alignment horizontal="right" vertical="center"/>
    </xf>
    <xf numFmtId="0" fontId="9" fillId="3" borderId="21" xfId="2" applyFont="1" applyFill="1" applyBorder="1" applyAlignment="1">
      <alignment horizontal="left" vertical="center" wrapText="1" indent="2"/>
    </xf>
    <xf numFmtId="176" fontId="9" fillId="3" borderId="25" xfId="3" applyNumberFormat="1" applyFont="1" applyFill="1" applyBorder="1" applyAlignment="1">
      <alignment horizontal="right" vertical="center" shrinkToFit="1"/>
    </xf>
    <xf numFmtId="177" fontId="9" fillId="3" borderId="25" xfId="2" applyNumberFormat="1" applyFont="1" applyFill="1" applyBorder="1" applyAlignment="1">
      <alignment horizontal="right" vertical="center"/>
    </xf>
    <xf numFmtId="176" fontId="9" fillId="3" borderId="0" xfId="3" applyNumberFormat="1" applyFont="1" applyFill="1" applyAlignment="1">
      <alignment horizontal="right" vertical="center"/>
    </xf>
    <xf numFmtId="176" fontId="9" fillId="3" borderId="0" xfId="4" applyNumberFormat="1" applyFont="1" applyFill="1" applyAlignment="1">
      <alignment horizontal="right" vertical="center"/>
    </xf>
    <xf numFmtId="3" fontId="9" fillId="3" borderId="0" xfId="3" applyNumberFormat="1" applyFont="1" applyFill="1" applyAlignment="1">
      <alignment horizontal="right" vertical="center" shrinkToFit="1"/>
    </xf>
    <xf numFmtId="176" fontId="9" fillId="3" borderId="0" xfId="2" applyNumberFormat="1" applyFont="1" applyFill="1" applyAlignment="1">
      <alignment horizontal="right" vertical="center"/>
    </xf>
    <xf numFmtId="0" fontId="9" fillId="3" borderId="0" xfId="3" applyFont="1" applyFill="1" applyAlignment="1">
      <alignment horizontal="right" vertical="center" shrinkToFit="1"/>
    </xf>
    <xf numFmtId="0" fontId="9" fillId="3" borderId="10" xfId="2" applyFont="1" applyFill="1" applyBorder="1" applyAlignment="1">
      <alignment horizontal="left" vertical="center" wrapText="1" indent="2"/>
    </xf>
    <xf numFmtId="176" fontId="9" fillId="3" borderId="20" xfId="3" applyNumberFormat="1" applyFont="1" applyFill="1" applyBorder="1" applyAlignment="1">
      <alignment horizontal="right" vertical="center" shrinkToFit="1"/>
    </xf>
    <xf numFmtId="176" fontId="9" fillId="2" borderId="29" xfId="3" applyNumberFormat="1" applyFont="1" applyFill="1" applyBorder="1" applyAlignment="1">
      <alignment horizontal="right" vertical="center" shrinkToFit="1"/>
    </xf>
    <xf numFmtId="176" fontId="9" fillId="3" borderId="29" xfId="3" applyNumberFormat="1" applyFont="1" applyFill="1" applyBorder="1" applyAlignment="1">
      <alignment horizontal="right" vertical="center" shrinkToFit="1"/>
    </xf>
    <xf numFmtId="177" fontId="9" fillId="3" borderId="20" xfId="2" applyNumberFormat="1" applyFont="1" applyFill="1" applyBorder="1" applyAlignment="1">
      <alignment horizontal="right" vertical="center"/>
    </xf>
    <xf numFmtId="177" fontId="9" fillId="3" borderId="29" xfId="2" applyNumberFormat="1" applyFont="1" applyFill="1" applyBorder="1" applyAlignment="1">
      <alignment horizontal="right" vertical="center"/>
    </xf>
    <xf numFmtId="176" fontId="9" fillId="3" borderId="20" xfId="3" applyNumberFormat="1" applyFont="1" applyFill="1" applyBorder="1" applyAlignment="1">
      <alignment horizontal="right" vertical="center"/>
    </xf>
    <xf numFmtId="176" fontId="9" fillId="3" borderId="29" xfId="4" applyNumberFormat="1" applyFont="1" applyFill="1" applyBorder="1" applyAlignment="1">
      <alignment horizontal="right" vertical="center"/>
    </xf>
    <xf numFmtId="176" fontId="9" fillId="3" borderId="29" xfId="3" applyNumberFormat="1" applyFont="1" applyFill="1" applyBorder="1" applyAlignment="1">
      <alignment horizontal="right" vertical="center"/>
    </xf>
    <xf numFmtId="176" fontId="18" fillId="3" borderId="0" xfId="5" applyNumberFormat="1" applyFont="1" applyFill="1" applyAlignment="1">
      <alignment horizontal="left" vertical="center"/>
    </xf>
    <xf numFmtId="178" fontId="18" fillId="3" borderId="0" xfId="2" applyNumberFormat="1" applyFont="1" applyFill="1">
      <alignment vertical="center"/>
    </xf>
    <xf numFmtId="0" fontId="18" fillId="3" borderId="0" xfId="2" applyFont="1" applyFill="1">
      <alignment vertical="center"/>
    </xf>
    <xf numFmtId="176" fontId="9" fillId="3" borderId="0" xfId="5" applyNumberFormat="1" applyFont="1" applyFill="1" applyAlignment="1">
      <alignment horizontal="left" vertical="center"/>
    </xf>
    <xf numFmtId="177" fontId="17" fillId="3" borderId="0" xfId="2" applyNumberFormat="1" applyFont="1" applyFill="1">
      <alignment vertical="center"/>
    </xf>
    <xf numFmtId="0" fontId="17" fillId="3" borderId="0" xfId="4" applyFont="1" applyFill="1">
      <alignment vertical="center"/>
    </xf>
    <xf numFmtId="0" fontId="2" fillId="3" borderId="0" xfId="6" applyFont="1" applyFill="1" applyAlignment="1">
      <alignment horizontal="center" vertical="center"/>
    </xf>
    <xf numFmtId="0" fontId="17" fillId="3" borderId="0" xfId="6" applyFont="1" applyFill="1">
      <alignment vertical="center"/>
    </xf>
    <xf numFmtId="0" fontId="16" fillId="3" borderId="0" xfId="6" applyFont="1" applyFill="1" applyAlignment="1">
      <alignment horizontal="right" vertical="center"/>
    </xf>
    <xf numFmtId="0" fontId="0" fillId="3" borderId="30" xfId="0" applyFill="1" applyBorder="1">
      <alignment vertical="center"/>
    </xf>
    <xf numFmtId="0" fontId="6" fillId="3" borderId="12" xfId="6" applyFont="1" applyFill="1" applyBorder="1" applyAlignment="1">
      <alignment horizontal="center" vertical="center" wrapText="1"/>
    </xf>
    <xf numFmtId="0" fontId="6" fillId="3" borderId="16" xfId="6" applyFont="1" applyFill="1" applyBorder="1" applyAlignment="1">
      <alignment horizontal="center" wrapText="1"/>
    </xf>
    <xf numFmtId="0" fontId="6" fillId="3" borderId="12" xfId="6" applyFont="1" applyFill="1" applyBorder="1" applyAlignment="1">
      <alignment horizontal="center" vertical="center" wrapText="1"/>
    </xf>
    <xf numFmtId="0" fontId="6" fillId="3" borderId="11" xfId="6" applyFont="1" applyFill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top"/>
    </xf>
    <xf numFmtId="0" fontId="9" fillId="3" borderId="21" xfId="7" applyFont="1" applyFill="1" applyBorder="1">
      <alignment vertical="center"/>
    </xf>
    <xf numFmtId="179" fontId="9" fillId="3" borderId="0" xfId="7" applyNumberFormat="1" applyFont="1" applyFill="1">
      <alignment vertical="center"/>
    </xf>
    <xf numFmtId="0" fontId="6" fillId="3" borderId="21" xfId="7" applyFont="1" applyFill="1" applyBorder="1">
      <alignment vertical="center"/>
    </xf>
    <xf numFmtId="179" fontId="9" fillId="0" borderId="0" xfId="7" applyNumberFormat="1" applyFont="1">
      <alignment vertical="center"/>
    </xf>
    <xf numFmtId="176" fontId="9" fillId="3" borderId="25" xfId="7" applyNumberFormat="1" applyFont="1" applyFill="1" applyBorder="1">
      <alignment vertical="center"/>
    </xf>
    <xf numFmtId="176" fontId="9" fillId="3" borderId="0" xfId="7" applyNumberFormat="1" applyFont="1" applyFill="1">
      <alignment vertical="center"/>
    </xf>
    <xf numFmtId="179" fontId="9" fillId="3" borderId="0" xfId="6" applyNumberFormat="1" applyFont="1" applyFill="1" applyAlignment="1">
      <alignment horizontal="right" vertical="center"/>
    </xf>
    <xf numFmtId="179" fontId="17" fillId="3" borderId="0" xfId="6" applyNumberFormat="1" applyFont="1" applyFill="1">
      <alignment vertical="center"/>
    </xf>
    <xf numFmtId="0" fontId="9" fillId="3" borderId="21" xfId="6" applyFont="1" applyFill="1" applyBorder="1">
      <alignment vertical="center"/>
    </xf>
    <xf numFmtId="176" fontId="9" fillId="3" borderId="25" xfId="6" applyNumberFormat="1" applyFont="1" applyFill="1" applyBorder="1">
      <alignment vertical="center"/>
    </xf>
    <xf numFmtId="176" fontId="9" fillId="3" borderId="0" xfId="6" applyNumberFormat="1" applyFont="1" applyFill="1">
      <alignment vertical="center"/>
    </xf>
    <xf numFmtId="0" fontId="6" fillId="3" borderId="21" xfId="6" applyFont="1" applyFill="1" applyBorder="1">
      <alignment vertical="center"/>
    </xf>
    <xf numFmtId="0" fontId="6" fillId="3" borderId="10" xfId="6" applyFont="1" applyFill="1" applyBorder="1">
      <alignment vertical="center"/>
    </xf>
    <xf numFmtId="179" fontId="9" fillId="3" borderId="29" xfId="6" applyNumberFormat="1" applyFont="1" applyFill="1" applyBorder="1" applyAlignment="1">
      <alignment horizontal="right" vertical="center"/>
    </xf>
    <xf numFmtId="176" fontId="21" fillId="3" borderId="0" xfId="8" applyNumberFormat="1" applyFont="1" applyFill="1" applyAlignment="1">
      <alignment horizontal="left" vertical="center"/>
    </xf>
    <xf numFmtId="178" fontId="16" fillId="3" borderId="0" xfId="6" applyNumberFormat="1" applyFont="1" applyFill="1">
      <alignment vertical="center"/>
    </xf>
    <xf numFmtId="178" fontId="22" fillId="3" borderId="0" xfId="6" applyNumberFormat="1" applyFont="1" applyFill="1">
      <alignment vertical="center"/>
    </xf>
    <xf numFmtId="0" fontId="22" fillId="3" borderId="0" xfId="6" applyFont="1" applyFill="1">
      <alignment vertical="center"/>
    </xf>
    <xf numFmtId="0" fontId="21" fillId="3" borderId="0" xfId="6" applyFont="1" applyFill="1">
      <alignment vertical="center"/>
    </xf>
    <xf numFmtId="176" fontId="16" fillId="3" borderId="0" xfId="8" applyNumberFormat="1" applyFont="1" applyFill="1" applyAlignment="1">
      <alignment vertical="center"/>
    </xf>
    <xf numFmtId="180" fontId="17" fillId="3" borderId="0" xfId="6" applyNumberFormat="1" applyFont="1" applyFill="1">
      <alignment vertical="center"/>
    </xf>
    <xf numFmtId="0" fontId="2" fillId="3" borderId="0" xfId="7" applyFont="1" applyFill="1" applyAlignment="1">
      <alignment horizontal="center" vertical="center"/>
    </xf>
    <xf numFmtId="0" fontId="17" fillId="3" borderId="0" xfId="7" applyFont="1" applyFill="1">
      <alignment vertical="center"/>
    </xf>
    <xf numFmtId="0" fontId="6" fillId="3" borderId="0" xfId="7" applyFont="1" applyFill="1" applyAlignment="1">
      <alignment horizontal="right" vertical="center"/>
    </xf>
    <xf numFmtId="0" fontId="6" fillId="3" borderId="12" xfId="7" applyFont="1" applyFill="1" applyBorder="1" applyAlignment="1">
      <alignment horizontal="center" vertical="center"/>
    </xf>
    <xf numFmtId="0" fontId="6" fillId="3" borderId="12" xfId="7" applyFont="1" applyFill="1" applyBorder="1" applyAlignment="1">
      <alignment horizontal="center" vertical="center" wrapText="1"/>
    </xf>
    <xf numFmtId="0" fontId="6" fillId="3" borderId="17" xfId="7" applyFont="1" applyFill="1" applyBorder="1" applyAlignment="1">
      <alignment horizontal="center" vertical="center" wrapText="1"/>
    </xf>
    <xf numFmtId="179" fontId="9" fillId="3" borderId="0" xfId="7" applyNumberFormat="1" applyFont="1" applyFill="1" applyAlignment="1">
      <alignment horizontal="right" vertical="center"/>
    </xf>
    <xf numFmtId="178" fontId="17" fillId="3" borderId="0" xfId="7" applyNumberFormat="1" applyFont="1" applyFill="1">
      <alignment vertical="center"/>
    </xf>
    <xf numFmtId="181" fontId="17" fillId="3" borderId="0" xfId="7" applyNumberFormat="1" applyFont="1" applyFill="1">
      <alignment vertical="center"/>
    </xf>
    <xf numFmtId="182" fontId="9" fillId="3" borderId="0" xfId="7" applyNumberFormat="1" applyFont="1" applyFill="1">
      <alignment vertical="center"/>
    </xf>
    <xf numFmtId="179" fontId="11" fillId="3" borderId="0" xfId="7" applyNumberFormat="1" applyFont="1" applyFill="1" applyAlignment="1">
      <alignment horizontal="right" vertical="center"/>
    </xf>
    <xf numFmtId="179" fontId="18" fillId="3" borderId="0" xfId="7" applyNumberFormat="1" applyFont="1" applyFill="1" applyAlignment="1">
      <alignment horizontal="right" vertical="center"/>
    </xf>
    <xf numFmtId="0" fontId="6" fillId="3" borderId="10" xfId="7" applyFont="1" applyFill="1" applyBorder="1">
      <alignment vertical="center"/>
    </xf>
    <xf numFmtId="179" fontId="9" fillId="3" borderId="29" xfId="7" applyNumberFormat="1" applyFont="1" applyFill="1" applyBorder="1" applyAlignment="1">
      <alignment horizontal="right" vertical="center"/>
    </xf>
    <xf numFmtId="176" fontId="19" fillId="3" borderId="0" xfId="8" applyNumberFormat="1" applyFont="1" applyFill="1" applyAlignment="1">
      <alignment horizontal="left" vertical="center"/>
    </xf>
    <xf numFmtId="178" fontId="18" fillId="3" borderId="0" xfId="7" applyNumberFormat="1" applyFont="1" applyFill="1">
      <alignment vertical="center"/>
    </xf>
    <xf numFmtId="176" fontId="22" fillId="3" borderId="0" xfId="8" applyNumberFormat="1" applyFont="1" applyFill="1" applyAlignment="1">
      <alignment vertical="center"/>
    </xf>
    <xf numFmtId="0" fontId="23" fillId="3" borderId="0" xfId="7" applyFont="1" applyFill="1">
      <alignment vertical="center"/>
    </xf>
    <xf numFmtId="0" fontId="19" fillId="3" borderId="0" xfId="7" applyFont="1" applyFill="1">
      <alignment vertical="center"/>
    </xf>
    <xf numFmtId="0" fontId="18" fillId="3" borderId="0" xfId="7" applyFont="1" applyFill="1">
      <alignment vertical="center"/>
    </xf>
    <xf numFmtId="3" fontId="9" fillId="3" borderId="0" xfId="0" applyNumberFormat="1" applyFont="1" applyFill="1" applyAlignment="1">
      <alignment horizontal="right" vertical="center" wrapText="1"/>
    </xf>
    <xf numFmtId="180" fontId="17" fillId="3" borderId="0" xfId="7" applyNumberFormat="1" applyFont="1" applyFill="1">
      <alignment vertical="center"/>
    </xf>
    <xf numFmtId="0" fontId="9" fillId="3" borderId="0" xfId="0" applyFont="1" applyFill="1" applyAlignment="1">
      <alignment horizontal="right" vertical="center" wrapText="1"/>
    </xf>
    <xf numFmtId="179" fontId="17" fillId="3" borderId="0" xfId="7" applyNumberFormat="1" applyFont="1" applyFill="1">
      <alignment vertical="center"/>
    </xf>
  </cellXfs>
  <cellStyles count="9">
    <cellStyle name="一般" xfId="0" builtinId="0"/>
    <cellStyle name="一般 2 2 2 2" xfId="7" xr:uid="{8C8E9DF0-1CB3-4B1B-8685-A62344432B1C}"/>
    <cellStyle name="一般 2 2 3" xfId="6" xr:uid="{518D5B37-3F00-4532-849C-7D9B9582B2CA}"/>
    <cellStyle name="一般 2 3" xfId="4" xr:uid="{99D3B3AF-BDD2-4B02-8490-B744FA2A9790}"/>
    <cellStyle name="一般 3" xfId="3" xr:uid="{F9262822-4950-4D8F-AF00-61A42762EC10}"/>
    <cellStyle name="一般 4 2" xfId="2" xr:uid="{4CC5C19E-A310-4A95-8721-343A4C4853C8}"/>
    <cellStyle name="一般 9" xfId="1" xr:uid="{B8FE6C02-39D6-403F-9600-4EB9B1BB3B8F}"/>
    <cellStyle name="一般_Sheet1 3 3" xfId="8" xr:uid="{34B2162D-0B8F-476E-8320-A45B99C3848E}"/>
    <cellStyle name="一般_Sheet1 4" xfId="5" xr:uid="{7B1C654F-DF05-48A5-A405-D1C3CCA65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8260-ED19-405C-98B8-49B0E3C08C4E}">
  <dimension ref="A1:AF47"/>
  <sheetViews>
    <sheetView tabSelected="1" view="pageBreakPreview" zoomScale="90" zoomScaleNormal="100" zoomScaleSheetLayoutView="90" workbookViewId="0">
      <selection activeCell="F14" sqref="F14"/>
    </sheetView>
  </sheetViews>
  <sheetFormatPr defaultRowHeight="16.5"/>
  <cols>
    <col min="1" max="1" width="18.875" style="2" customWidth="1"/>
    <col min="2" max="2" width="9.875" style="2" customWidth="1"/>
    <col min="3" max="3" width="9" style="2" customWidth="1"/>
    <col min="4" max="4" width="10.375" style="2" bestFit="1" customWidth="1"/>
    <col min="5" max="11" width="9" style="2" customWidth="1"/>
    <col min="12" max="12" width="18" style="2" bestFit="1" customWidth="1"/>
    <col min="13" max="21" width="9" style="2" customWidth="1"/>
    <col min="22" max="22" width="18" style="2" customWidth="1"/>
    <col min="23" max="257" width="9" style="2" customWidth="1"/>
    <col min="258" max="258" width="16.125" style="2" bestFit="1" customWidth="1"/>
    <col min="259" max="259" width="9.375" style="2" bestFit="1" customWidth="1"/>
    <col min="260" max="260" width="7.875" style="2" bestFit="1" customWidth="1"/>
    <col min="261" max="261" width="9.375" style="2" bestFit="1" customWidth="1"/>
    <col min="262" max="262" width="8.625" style="2" bestFit="1" customWidth="1"/>
    <col min="263" max="263" width="9" style="2" customWidth="1"/>
    <col min="264" max="264" width="9.375" style="2" bestFit="1" customWidth="1"/>
    <col min="265" max="265" width="9" style="2" bestFit="1" customWidth="1"/>
    <col min="266" max="267" width="8.625" style="2" bestFit="1" customWidth="1"/>
    <col min="268" max="268" width="9.375" style="2" bestFit="1" customWidth="1"/>
    <col min="269" max="513" width="9" style="2" customWidth="1"/>
    <col min="514" max="514" width="16.125" style="2" bestFit="1" customWidth="1"/>
    <col min="515" max="515" width="9.375" style="2" bestFit="1" customWidth="1"/>
    <col min="516" max="516" width="7.875" style="2" bestFit="1" customWidth="1"/>
    <col min="517" max="517" width="9.375" style="2" bestFit="1" customWidth="1"/>
    <col min="518" max="518" width="8.625" style="2" bestFit="1" customWidth="1"/>
    <col min="519" max="519" width="9" style="2" customWidth="1"/>
    <col min="520" max="520" width="9.375" style="2" bestFit="1" customWidth="1"/>
    <col min="521" max="521" width="9" style="2" bestFit="1" customWidth="1"/>
    <col min="522" max="523" width="8.625" style="2" bestFit="1" customWidth="1"/>
    <col min="524" max="524" width="9.375" style="2" bestFit="1" customWidth="1"/>
    <col min="525" max="769" width="9" style="2" customWidth="1"/>
    <col min="770" max="770" width="16.125" style="2" bestFit="1" customWidth="1"/>
    <col min="771" max="771" width="9.375" style="2" bestFit="1" customWidth="1"/>
    <col min="772" max="772" width="7.875" style="2" bestFit="1" customWidth="1"/>
    <col min="773" max="773" width="9.375" style="2" bestFit="1" customWidth="1"/>
    <col min="774" max="774" width="8.625" style="2" bestFit="1" customWidth="1"/>
    <col min="775" max="775" width="9" style="2" customWidth="1"/>
    <col min="776" max="776" width="9.375" style="2" bestFit="1" customWidth="1"/>
    <col min="777" max="777" width="9" style="2" bestFit="1" customWidth="1"/>
    <col min="778" max="779" width="8.625" style="2" bestFit="1" customWidth="1"/>
    <col min="780" max="780" width="9.375" style="2" bestFit="1" customWidth="1"/>
    <col min="781" max="1025" width="9" style="2" customWidth="1"/>
    <col min="1026" max="1026" width="16.125" style="2" bestFit="1" customWidth="1"/>
    <col min="1027" max="1027" width="9.375" style="2" bestFit="1" customWidth="1"/>
    <col min="1028" max="1028" width="7.875" style="2" bestFit="1" customWidth="1"/>
    <col min="1029" max="1029" width="9.375" style="2" bestFit="1" customWidth="1"/>
    <col min="1030" max="1030" width="8.625" style="2" bestFit="1" customWidth="1"/>
    <col min="1031" max="1031" width="9" style="2" customWidth="1"/>
    <col min="1032" max="1032" width="9.375" style="2" bestFit="1" customWidth="1"/>
    <col min="1033" max="1033" width="9" style="2" bestFit="1" customWidth="1"/>
    <col min="1034" max="1035" width="8.625" style="2" bestFit="1" customWidth="1"/>
    <col min="1036" max="1036" width="9.375" style="2" bestFit="1" customWidth="1"/>
    <col min="1037" max="1281" width="9" style="2" customWidth="1"/>
    <col min="1282" max="1282" width="16.125" style="2" bestFit="1" customWidth="1"/>
    <col min="1283" max="1283" width="9.375" style="2" bestFit="1" customWidth="1"/>
    <col min="1284" max="1284" width="7.875" style="2" bestFit="1" customWidth="1"/>
    <col min="1285" max="1285" width="9.375" style="2" bestFit="1" customWidth="1"/>
    <col min="1286" max="1286" width="8.625" style="2" bestFit="1" customWidth="1"/>
    <col min="1287" max="1287" width="9" style="2" customWidth="1"/>
    <col min="1288" max="1288" width="9.375" style="2" bestFit="1" customWidth="1"/>
    <col min="1289" max="1289" width="9" style="2" bestFit="1" customWidth="1"/>
    <col min="1290" max="1291" width="8.625" style="2" bestFit="1" customWidth="1"/>
    <col min="1292" max="1292" width="9.375" style="2" bestFit="1" customWidth="1"/>
    <col min="1293" max="1537" width="9" style="2" customWidth="1"/>
    <col min="1538" max="1538" width="16.125" style="2" bestFit="1" customWidth="1"/>
    <col min="1539" max="1539" width="9.375" style="2" bestFit="1" customWidth="1"/>
    <col min="1540" max="1540" width="7.875" style="2" bestFit="1" customWidth="1"/>
    <col min="1541" max="1541" width="9.375" style="2" bestFit="1" customWidth="1"/>
    <col min="1542" max="1542" width="8.625" style="2" bestFit="1" customWidth="1"/>
    <col min="1543" max="1543" width="9" style="2" customWidth="1"/>
    <col min="1544" max="1544" width="9.375" style="2" bestFit="1" customWidth="1"/>
    <col min="1545" max="1545" width="9" style="2" bestFit="1" customWidth="1"/>
    <col min="1546" max="1547" width="8.625" style="2" bestFit="1" customWidth="1"/>
    <col min="1548" max="1548" width="9.375" style="2" bestFit="1" customWidth="1"/>
    <col min="1549" max="1793" width="9" style="2" customWidth="1"/>
    <col min="1794" max="1794" width="16.125" style="2" bestFit="1" customWidth="1"/>
    <col min="1795" max="1795" width="9.375" style="2" bestFit="1" customWidth="1"/>
    <col min="1796" max="1796" width="7.875" style="2" bestFit="1" customWidth="1"/>
    <col min="1797" max="1797" width="9.375" style="2" bestFit="1" customWidth="1"/>
    <col min="1798" max="1798" width="8.625" style="2" bestFit="1" customWidth="1"/>
    <col min="1799" max="1799" width="9" style="2" customWidth="1"/>
    <col min="1800" max="1800" width="9.375" style="2" bestFit="1" customWidth="1"/>
    <col min="1801" max="1801" width="9" style="2" bestFit="1" customWidth="1"/>
    <col min="1802" max="1803" width="8.625" style="2" bestFit="1" customWidth="1"/>
    <col min="1804" max="1804" width="9.375" style="2" bestFit="1" customWidth="1"/>
    <col min="1805" max="2049" width="9" style="2" customWidth="1"/>
    <col min="2050" max="2050" width="16.125" style="2" bestFit="1" customWidth="1"/>
    <col min="2051" max="2051" width="9.375" style="2" bestFit="1" customWidth="1"/>
    <col min="2052" max="2052" width="7.875" style="2" bestFit="1" customWidth="1"/>
    <col min="2053" max="2053" width="9.375" style="2" bestFit="1" customWidth="1"/>
    <col min="2054" max="2054" width="8.625" style="2" bestFit="1" customWidth="1"/>
    <col min="2055" max="2055" width="9" style="2" customWidth="1"/>
    <col min="2056" max="2056" width="9.375" style="2" bestFit="1" customWidth="1"/>
    <col min="2057" max="2057" width="9" style="2" bestFit="1" customWidth="1"/>
    <col min="2058" max="2059" width="8.625" style="2" bestFit="1" customWidth="1"/>
    <col min="2060" max="2060" width="9.375" style="2" bestFit="1" customWidth="1"/>
    <col min="2061" max="2305" width="9" style="2" customWidth="1"/>
    <col min="2306" max="2306" width="16.125" style="2" bestFit="1" customWidth="1"/>
    <col min="2307" max="2307" width="9.375" style="2" bestFit="1" customWidth="1"/>
    <col min="2308" max="2308" width="7.875" style="2" bestFit="1" customWidth="1"/>
    <col min="2309" max="2309" width="9.375" style="2" bestFit="1" customWidth="1"/>
    <col min="2310" max="2310" width="8.625" style="2" bestFit="1" customWidth="1"/>
    <col min="2311" max="2311" width="9" style="2" customWidth="1"/>
    <col min="2312" max="2312" width="9.375" style="2" bestFit="1" customWidth="1"/>
    <col min="2313" max="2313" width="9" style="2" bestFit="1" customWidth="1"/>
    <col min="2314" max="2315" width="8.625" style="2" bestFit="1" customWidth="1"/>
    <col min="2316" max="2316" width="9.375" style="2" bestFit="1" customWidth="1"/>
    <col min="2317" max="2561" width="9" style="2" customWidth="1"/>
    <col min="2562" max="2562" width="16.125" style="2" bestFit="1" customWidth="1"/>
    <col min="2563" max="2563" width="9.375" style="2" bestFit="1" customWidth="1"/>
    <col min="2564" max="2564" width="7.875" style="2" bestFit="1" customWidth="1"/>
    <col min="2565" max="2565" width="9.375" style="2" bestFit="1" customWidth="1"/>
    <col min="2566" max="2566" width="8.625" style="2" bestFit="1" customWidth="1"/>
    <col min="2567" max="2567" width="9" style="2" customWidth="1"/>
    <col min="2568" max="2568" width="9.375" style="2" bestFit="1" customWidth="1"/>
    <col min="2569" max="2569" width="9" style="2" bestFit="1" customWidth="1"/>
    <col min="2570" max="2571" width="8.625" style="2" bestFit="1" customWidth="1"/>
    <col min="2572" max="2572" width="9.375" style="2" bestFit="1" customWidth="1"/>
    <col min="2573" max="2817" width="9" style="2" customWidth="1"/>
    <col min="2818" max="2818" width="16.125" style="2" bestFit="1" customWidth="1"/>
    <col min="2819" max="2819" width="9.375" style="2" bestFit="1" customWidth="1"/>
    <col min="2820" max="2820" width="7.875" style="2" bestFit="1" customWidth="1"/>
    <col min="2821" max="2821" width="9.375" style="2" bestFit="1" customWidth="1"/>
    <col min="2822" max="2822" width="8.625" style="2" bestFit="1" customWidth="1"/>
    <col min="2823" max="2823" width="9" style="2" customWidth="1"/>
    <col min="2824" max="2824" width="9.375" style="2" bestFit="1" customWidth="1"/>
    <col min="2825" max="2825" width="9" style="2" bestFit="1" customWidth="1"/>
    <col min="2826" max="2827" width="8.625" style="2" bestFit="1" customWidth="1"/>
    <col min="2828" max="2828" width="9.375" style="2" bestFit="1" customWidth="1"/>
    <col min="2829" max="3073" width="9" style="2" customWidth="1"/>
    <col min="3074" max="3074" width="16.125" style="2" bestFit="1" customWidth="1"/>
    <col min="3075" max="3075" width="9.375" style="2" bestFit="1" customWidth="1"/>
    <col min="3076" max="3076" width="7.875" style="2" bestFit="1" customWidth="1"/>
    <col min="3077" max="3077" width="9.375" style="2" bestFit="1" customWidth="1"/>
    <col min="3078" max="3078" width="8.625" style="2" bestFit="1" customWidth="1"/>
    <col min="3079" max="3079" width="9" style="2" customWidth="1"/>
    <col min="3080" max="3080" width="9.375" style="2" bestFit="1" customWidth="1"/>
    <col min="3081" max="3081" width="9" style="2" bestFit="1" customWidth="1"/>
    <col min="3082" max="3083" width="8.625" style="2" bestFit="1" customWidth="1"/>
    <col min="3084" max="3084" width="9.375" style="2" bestFit="1" customWidth="1"/>
    <col min="3085" max="3329" width="9" style="2" customWidth="1"/>
    <col min="3330" max="3330" width="16.125" style="2" bestFit="1" customWidth="1"/>
    <col min="3331" max="3331" width="9.375" style="2" bestFit="1" customWidth="1"/>
    <col min="3332" max="3332" width="7.875" style="2" bestFit="1" customWidth="1"/>
    <col min="3333" max="3333" width="9.375" style="2" bestFit="1" customWidth="1"/>
    <col min="3334" max="3334" width="8.625" style="2" bestFit="1" customWidth="1"/>
    <col min="3335" max="3335" width="9" style="2" customWidth="1"/>
    <col min="3336" max="3336" width="9.375" style="2" bestFit="1" customWidth="1"/>
    <col min="3337" max="3337" width="9" style="2" bestFit="1" customWidth="1"/>
    <col min="3338" max="3339" width="8.625" style="2" bestFit="1" customWidth="1"/>
    <col min="3340" max="3340" width="9.375" style="2" bestFit="1" customWidth="1"/>
    <col min="3341" max="3585" width="9" style="2" customWidth="1"/>
    <col min="3586" max="3586" width="16.125" style="2" bestFit="1" customWidth="1"/>
    <col min="3587" max="3587" width="9.375" style="2" bestFit="1" customWidth="1"/>
    <col min="3588" max="3588" width="7.875" style="2" bestFit="1" customWidth="1"/>
    <col min="3589" max="3589" width="9.375" style="2" bestFit="1" customWidth="1"/>
    <col min="3590" max="3590" width="8.625" style="2" bestFit="1" customWidth="1"/>
    <col min="3591" max="3591" width="9" style="2" customWidth="1"/>
    <col min="3592" max="3592" width="9.375" style="2" bestFit="1" customWidth="1"/>
    <col min="3593" max="3593" width="9" style="2" bestFit="1" customWidth="1"/>
    <col min="3594" max="3595" width="8.625" style="2" bestFit="1" customWidth="1"/>
    <col min="3596" max="3596" width="9.375" style="2" bestFit="1" customWidth="1"/>
    <col min="3597" max="3841" width="9" style="2" customWidth="1"/>
    <col min="3842" max="3842" width="16.125" style="2" bestFit="1" customWidth="1"/>
    <col min="3843" max="3843" width="9.375" style="2" bestFit="1" customWidth="1"/>
    <col min="3844" max="3844" width="7.875" style="2" bestFit="1" customWidth="1"/>
    <col min="3845" max="3845" width="9.375" style="2" bestFit="1" customWidth="1"/>
    <col min="3846" max="3846" width="8.625" style="2" bestFit="1" customWidth="1"/>
    <col min="3847" max="3847" width="9" style="2" customWidth="1"/>
    <col min="3848" max="3848" width="9.375" style="2" bestFit="1" customWidth="1"/>
    <col min="3849" max="3849" width="9" style="2" bestFit="1" customWidth="1"/>
    <col min="3850" max="3851" width="8.625" style="2" bestFit="1" customWidth="1"/>
    <col min="3852" max="3852" width="9.375" style="2" bestFit="1" customWidth="1"/>
    <col min="3853" max="4097" width="9" style="2" customWidth="1"/>
    <col min="4098" max="4098" width="16.125" style="2" bestFit="1" customWidth="1"/>
    <col min="4099" max="4099" width="9.375" style="2" bestFit="1" customWidth="1"/>
    <col min="4100" max="4100" width="7.875" style="2" bestFit="1" customWidth="1"/>
    <col min="4101" max="4101" width="9.375" style="2" bestFit="1" customWidth="1"/>
    <col min="4102" max="4102" width="8.625" style="2" bestFit="1" customWidth="1"/>
    <col min="4103" max="4103" width="9" style="2" customWidth="1"/>
    <col min="4104" max="4104" width="9.375" style="2" bestFit="1" customWidth="1"/>
    <col min="4105" max="4105" width="9" style="2" bestFit="1" customWidth="1"/>
    <col min="4106" max="4107" width="8.625" style="2" bestFit="1" customWidth="1"/>
    <col min="4108" max="4108" width="9.375" style="2" bestFit="1" customWidth="1"/>
    <col min="4109" max="4353" width="9" style="2" customWidth="1"/>
    <col min="4354" max="4354" width="16.125" style="2" bestFit="1" customWidth="1"/>
    <col min="4355" max="4355" width="9.375" style="2" bestFit="1" customWidth="1"/>
    <col min="4356" max="4356" width="7.875" style="2" bestFit="1" customWidth="1"/>
    <col min="4357" max="4357" width="9.375" style="2" bestFit="1" customWidth="1"/>
    <col min="4358" max="4358" width="8.625" style="2" bestFit="1" customWidth="1"/>
    <col min="4359" max="4359" width="9" style="2" customWidth="1"/>
    <col min="4360" max="4360" width="9.375" style="2" bestFit="1" customWidth="1"/>
    <col min="4361" max="4361" width="9" style="2" bestFit="1" customWidth="1"/>
    <col min="4362" max="4363" width="8.625" style="2" bestFit="1" customWidth="1"/>
    <col min="4364" max="4364" width="9.375" style="2" bestFit="1" customWidth="1"/>
    <col min="4365" max="4609" width="9" style="2" customWidth="1"/>
    <col min="4610" max="4610" width="16.125" style="2" bestFit="1" customWidth="1"/>
    <col min="4611" max="4611" width="9.375" style="2" bestFit="1" customWidth="1"/>
    <col min="4612" max="4612" width="7.875" style="2" bestFit="1" customWidth="1"/>
    <col min="4613" max="4613" width="9.375" style="2" bestFit="1" customWidth="1"/>
    <col min="4614" max="4614" width="8.625" style="2" bestFit="1" customWidth="1"/>
    <col min="4615" max="4615" width="9" style="2" customWidth="1"/>
    <col min="4616" max="4616" width="9.375" style="2" bestFit="1" customWidth="1"/>
    <col min="4617" max="4617" width="9" style="2" bestFit="1" customWidth="1"/>
    <col min="4618" max="4619" width="8.625" style="2" bestFit="1" customWidth="1"/>
    <col min="4620" max="4620" width="9.375" style="2" bestFit="1" customWidth="1"/>
    <col min="4621" max="4865" width="9" style="2" customWidth="1"/>
    <col min="4866" max="4866" width="16.125" style="2" bestFit="1" customWidth="1"/>
    <col min="4867" max="4867" width="9.375" style="2" bestFit="1" customWidth="1"/>
    <col min="4868" max="4868" width="7.875" style="2" bestFit="1" customWidth="1"/>
    <col min="4869" max="4869" width="9.375" style="2" bestFit="1" customWidth="1"/>
    <col min="4870" max="4870" width="8.625" style="2" bestFit="1" customWidth="1"/>
    <col min="4871" max="4871" width="9" style="2" customWidth="1"/>
    <col min="4872" max="4872" width="9.375" style="2" bestFit="1" customWidth="1"/>
    <col min="4873" max="4873" width="9" style="2" bestFit="1" customWidth="1"/>
    <col min="4874" max="4875" width="8.625" style="2" bestFit="1" customWidth="1"/>
    <col min="4876" max="4876" width="9.375" style="2" bestFit="1" customWidth="1"/>
    <col min="4877" max="5121" width="9" style="2" customWidth="1"/>
    <col min="5122" max="5122" width="16.125" style="2" bestFit="1" customWidth="1"/>
    <col min="5123" max="5123" width="9.375" style="2" bestFit="1" customWidth="1"/>
    <col min="5124" max="5124" width="7.875" style="2" bestFit="1" customWidth="1"/>
    <col min="5125" max="5125" width="9.375" style="2" bestFit="1" customWidth="1"/>
    <col min="5126" max="5126" width="8.625" style="2" bestFit="1" customWidth="1"/>
    <col min="5127" max="5127" width="9" style="2" customWidth="1"/>
    <col min="5128" max="5128" width="9.375" style="2" bestFit="1" customWidth="1"/>
    <col min="5129" max="5129" width="9" style="2" bestFit="1" customWidth="1"/>
    <col min="5130" max="5131" width="8.625" style="2" bestFit="1" customWidth="1"/>
    <col min="5132" max="5132" width="9.375" style="2" bestFit="1" customWidth="1"/>
    <col min="5133" max="5377" width="9" style="2" customWidth="1"/>
    <col min="5378" max="5378" width="16.125" style="2" bestFit="1" customWidth="1"/>
    <col min="5379" max="5379" width="9.375" style="2" bestFit="1" customWidth="1"/>
    <col min="5380" max="5380" width="7.875" style="2" bestFit="1" customWidth="1"/>
    <col min="5381" max="5381" width="9.375" style="2" bestFit="1" customWidth="1"/>
    <col min="5382" max="5382" width="8.625" style="2" bestFit="1" customWidth="1"/>
    <col min="5383" max="5383" width="9" style="2" customWidth="1"/>
    <col min="5384" max="5384" width="9.375" style="2" bestFit="1" customWidth="1"/>
    <col min="5385" max="5385" width="9" style="2" bestFit="1" customWidth="1"/>
    <col min="5386" max="5387" width="8.625" style="2" bestFit="1" customWidth="1"/>
    <col min="5388" max="5388" width="9.375" style="2" bestFit="1" customWidth="1"/>
    <col min="5389" max="5633" width="9" style="2" customWidth="1"/>
    <col min="5634" max="5634" width="16.125" style="2" bestFit="1" customWidth="1"/>
    <col min="5635" max="5635" width="9.375" style="2" bestFit="1" customWidth="1"/>
    <col min="5636" max="5636" width="7.875" style="2" bestFit="1" customWidth="1"/>
    <col min="5637" max="5637" width="9.375" style="2" bestFit="1" customWidth="1"/>
    <col min="5638" max="5638" width="8.625" style="2" bestFit="1" customWidth="1"/>
    <col min="5639" max="5639" width="9" style="2" customWidth="1"/>
    <col min="5640" max="5640" width="9.375" style="2" bestFit="1" customWidth="1"/>
    <col min="5641" max="5641" width="9" style="2" bestFit="1" customWidth="1"/>
    <col min="5642" max="5643" width="8.625" style="2" bestFit="1" customWidth="1"/>
    <col min="5644" max="5644" width="9.375" style="2" bestFit="1" customWidth="1"/>
    <col min="5645" max="5889" width="9" style="2" customWidth="1"/>
    <col min="5890" max="5890" width="16.125" style="2" bestFit="1" customWidth="1"/>
    <col min="5891" max="5891" width="9.375" style="2" bestFit="1" customWidth="1"/>
    <col min="5892" max="5892" width="7.875" style="2" bestFit="1" customWidth="1"/>
    <col min="5893" max="5893" width="9.375" style="2" bestFit="1" customWidth="1"/>
    <col min="5894" max="5894" width="8.625" style="2" bestFit="1" customWidth="1"/>
    <col min="5895" max="5895" width="9" style="2" customWidth="1"/>
    <col min="5896" max="5896" width="9.375" style="2" bestFit="1" customWidth="1"/>
    <col min="5897" max="5897" width="9" style="2" bestFit="1" customWidth="1"/>
    <col min="5898" max="5899" width="8.625" style="2" bestFit="1" customWidth="1"/>
    <col min="5900" max="5900" width="9.375" style="2" bestFit="1" customWidth="1"/>
    <col min="5901" max="6145" width="9" style="2" customWidth="1"/>
    <col min="6146" max="6146" width="16.125" style="2" bestFit="1" customWidth="1"/>
    <col min="6147" max="6147" width="9.375" style="2" bestFit="1" customWidth="1"/>
    <col min="6148" max="6148" width="7.875" style="2" bestFit="1" customWidth="1"/>
    <col min="6149" max="6149" width="9.375" style="2" bestFit="1" customWidth="1"/>
    <col min="6150" max="6150" width="8.625" style="2" bestFit="1" customWidth="1"/>
    <col min="6151" max="6151" width="9" style="2" customWidth="1"/>
    <col min="6152" max="6152" width="9.375" style="2" bestFit="1" customWidth="1"/>
    <col min="6153" max="6153" width="9" style="2" bestFit="1" customWidth="1"/>
    <col min="6154" max="6155" width="8.625" style="2" bestFit="1" customWidth="1"/>
    <col min="6156" max="6156" width="9.375" style="2" bestFit="1" customWidth="1"/>
    <col min="6157" max="6401" width="9" style="2" customWidth="1"/>
    <col min="6402" max="6402" width="16.125" style="2" bestFit="1" customWidth="1"/>
    <col min="6403" max="6403" width="9.375" style="2" bestFit="1" customWidth="1"/>
    <col min="6404" max="6404" width="7.875" style="2" bestFit="1" customWidth="1"/>
    <col min="6405" max="6405" width="9.375" style="2" bestFit="1" customWidth="1"/>
    <col min="6406" max="6406" width="8.625" style="2" bestFit="1" customWidth="1"/>
    <col min="6407" max="6407" width="9" style="2" customWidth="1"/>
    <col min="6408" max="6408" width="9.375" style="2" bestFit="1" customWidth="1"/>
    <col min="6409" max="6409" width="9" style="2" bestFit="1" customWidth="1"/>
    <col min="6410" max="6411" width="8.625" style="2" bestFit="1" customWidth="1"/>
    <col min="6412" max="6412" width="9.375" style="2" bestFit="1" customWidth="1"/>
    <col min="6413" max="6657" width="9" style="2" customWidth="1"/>
    <col min="6658" max="6658" width="16.125" style="2" bestFit="1" customWidth="1"/>
    <col min="6659" max="6659" width="9.375" style="2" bestFit="1" customWidth="1"/>
    <col min="6660" max="6660" width="7.875" style="2" bestFit="1" customWidth="1"/>
    <col min="6661" max="6661" width="9.375" style="2" bestFit="1" customWidth="1"/>
    <col min="6662" max="6662" width="8.625" style="2" bestFit="1" customWidth="1"/>
    <col min="6663" max="6663" width="9" style="2" customWidth="1"/>
    <col min="6664" max="6664" width="9.375" style="2" bestFit="1" customWidth="1"/>
    <col min="6665" max="6665" width="9" style="2" bestFit="1" customWidth="1"/>
    <col min="6666" max="6667" width="8.625" style="2" bestFit="1" customWidth="1"/>
    <col min="6668" max="6668" width="9.375" style="2" bestFit="1" customWidth="1"/>
    <col min="6669" max="6913" width="9" style="2" customWidth="1"/>
    <col min="6914" max="6914" width="16.125" style="2" bestFit="1" customWidth="1"/>
    <col min="6915" max="6915" width="9.375" style="2" bestFit="1" customWidth="1"/>
    <col min="6916" max="6916" width="7.875" style="2" bestFit="1" customWidth="1"/>
    <col min="6917" max="6917" width="9.375" style="2" bestFit="1" customWidth="1"/>
    <col min="6918" max="6918" width="8.625" style="2" bestFit="1" customWidth="1"/>
    <col min="6919" max="6919" width="9" style="2" customWidth="1"/>
    <col min="6920" max="6920" width="9.375" style="2" bestFit="1" customWidth="1"/>
    <col min="6921" max="6921" width="9" style="2" bestFit="1" customWidth="1"/>
    <col min="6922" max="6923" width="8.625" style="2" bestFit="1" customWidth="1"/>
    <col min="6924" max="6924" width="9.375" style="2" bestFit="1" customWidth="1"/>
    <col min="6925" max="7169" width="9" style="2" customWidth="1"/>
    <col min="7170" max="7170" width="16.125" style="2" bestFit="1" customWidth="1"/>
    <col min="7171" max="7171" width="9.375" style="2" bestFit="1" customWidth="1"/>
    <col min="7172" max="7172" width="7.875" style="2" bestFit="1" customWidth="1"/>
    <col min="7173" max="7173" width="9.375" style="2" bestFit="1" customWidth="1"/>
    <col min="7174" max="7174" width="8.625" style="2" bestFit="1" customWidth="1"/>
    <col min="7175" max="7175" width="9" style="2" customWidth="1"/>
    <col min="7176" max="7176" width="9.375" style="2" bestFit="1" customWidth="1"/>
    <col min="7177" max="7177" width="9" style="2" bestFit="1" customWidth="1"/>
    <col min="7178" max="7179" width="8.625" style="2" bestFit="1" customWidth="1"/>
    <col min="7180" max="7180" width="9.375" style="2" bestFit="1" customWidth="1"/>
    <col min="7181" max="7425" width="9" style="2" customWidth="1"/>
    <col min="7426" max="7426" width="16.125" style="2" bestFit="1" customWidth="1"/>
    <col min="7427" max="7427" width="9.375" style="2" bestFit="1" customWidth="1"/>
    <col min="7428" max="7428" width="7.875" style="2" bestFit="1" customWidth="1"/>
    <col min="7429" max="7429" width="9.375" style="2" bestFit="1" customWidth="1"/>
    <col min="7430" max="7430" width="8.625" style="2" bestFit="1" customWidth="1"/>
    <col min="7431" max="7431" width="9" style="2" customWidth="1"/>
    <col min="7432" max="7432" width="9.375" style="2" bestFit="1" customWidth="1"/>
    <col min="7433" max="7433" width="9" style="2" bestFit="1" customWidth="1"/>
    <col min="7434" max="7435" width="8.625" style="2" bestFit="1" customWidth="1"/>
    <col min="7436" max="7436" width="9.375" style="2" bestFit="1" customWidth="1"/>
    <col min="7437" max="7681" width="9" style="2" customWidth="1"/>
    <col min="7682" max="7682" width="16.125" style="2" bestFit="1" customWidth="1"/>
    <col min="7683" max="7683" width="9.375" style="2" bestFit="1" customWidth="1"/>
    <col min="7684" max="7684" width="7.875" style="2" bestFit="1" customWidth="1"/>
    <col min="7685" max="7685" width="9.375" style="2" bestFit="1" customWidth="1"/>
    <col min="7686" max="7686" width="8.625" style="2" bestFit="1" customWidth="1"/>
    <col min="7687" max="7687" width="9" style="2" customWidth="1"/>
    <col min="7688" max="7688" width="9.375" style="2" bestFit="1" customWidth="1"/>
    <col min="7689" max="7689" width="9" style="2" bestFit="1" customWidth="1"/>
    <col min="7690" max="7691" width="8.625" style="2" bestFit="1" customWidth="1"/>
    <col min="7692" max="7692" width="9.375" style="2" bestFit="1" customWidth="1"/>
    <col min="7693" max="7937" width="9" style="2" customWidth="1"/>
    <col min="7938" max="7938" width="16.125" style="2" bestFit="1" customWidth="1"/>
    <col min="7939" max="7939" width="9.375" style="2" bestFit="1" customWidth="1"/>
    <col min="7940" max="7940" width="7.875" style="2" bestFit="1" customWidth="1"/>
    <col min="7941" max="7941" width="9.375" style="2" bestFit="1" customWidth="1"/>
    <col min="7942" max="7942" width="8.625" style="2" bestFit="1" customWidth="1"/>
    <col min="7943" max="7943" width="9" style="2" customWidth="1"/>
    <col min="7944" max="7944" width="9.375" style="2" bestFit="1" customWidth="1"/>
    <col min="7945" max="7945" width="9" style="2" bestFit="1" customWidth="1"/>
    <col min="7946" max="7947" width="8.625" style="2" bestFit="1" customWidth="1"/>
    <col min="7948" max="7948" width="9.375" style="2" bestFit="1" customWidth="1"/>
    <col min="7949" max="8193" width="9" style="2" customWidth="1"/>
    <col min="8194" max="8194" width="16.125" style="2" bestFit="1" customWidth="1"/>
    <col min="8195" max="8195" width="9.375" style="2" bestFit="1" customWidth="1"/>
    <col min="8196" max="8196" width="7.875" style="2" bestFit="1" customWidth="1"/>
    <col min="8197" max="8197" width="9.375" style="2" bestFit="1" customWidth="1"/>
    <col min="8198" max="8198" width="8.625" style="2" bestFit="1" customWidth="1"/>
    <col min="8199" max="8199" width="9" style="2" customWidth="1"/>
    <col min="8200" max="8200" width="9.375" style="2" bestFit="1" customWidth="1"/>
    <col min="8201" max="8201" width="9" style="2" bestFit="1" customWidth="1"/>
    <col min="8202" max="8203" width="8.625" style="2" bestFit="1" customWidth="1"/>
    <col min="8204" max="8204" width="9.375" style="2" bestFit="1" customWidth="1"/>
    <col min="8205" max="8449" width="9" style="2" customWidth="1"/>
    <col min="8450" max="8450" width="16.125" style="2" bestFit="1" customWidth="1"/>
    <col min="8451" max="8451" width="9.375" style="2" bestFit="1" customWidth="1"/>
    <col min="8452" max="8452" width="7.875" style="2" bestFit="1" customWidth="1"/>
    <col min="8453" max="8453" width="9.375" style="2" bestFit="1" customWidth="1"/>
    <col min="8454" max="8454" width="8.625" style="2" bestFit="1" customWidth="1"/>
    <col min="8455" max="8455" width="9" style="2" customWidth="1"/>
    <col min="8456" max="8456" width="9.375" style="2" bestFit="1" customWidth="1"/>
    <col min="8457" max="8457" width="9" style="2" bestFit="1" customWidth="1"/>
    <col min="8458" max="8459" width="8.625" style="2" bestFit="1" customWidth="1"/>
    <col min="8460" max="8460" width="9.375" style="2" bestFit="1" customWidth="1"/>
    <col min="8461" max="8705" width="9" style="2" customWidth="1"/>
    <col min="8706" max="8706" width="16.125" style="2" bestFit="1" customWidth="1"/>
    <col min="8707" max="8707" width="9.375" style="2" bestFit="1" customWidth="1"/>
    <col min="8708" max="8708" width="7.875" style="2" bestFit="1" customWidth="1"/>
    <col min="8709" max="8709" width="9.375" style="2" bestFit="1" customWidth="1"/>
    <col min="8710" max="8710" width="8.625" style="2" bestFit="1" customWidth="1"/>
    <col min="8711" max="8711" width="9" style="2" customWidth="1"/>
    <col min="8712" max="8712" width="9.375" style="2" bestFit="1" customWidth="1"/>
    <col min="8713" max="8713" width="9" style="2" bestFit="1" customWidth="1"/>
    <col min="8714" max="8715" width="8.625" style="2" bestFit="1" customWidth="1"/>
    <col min="8716" max="8716" width="9.375" style="2" bestFit="1" customWidth="1"/>
    <col min="8717" max="8961" width="9" style="2" customWidth="1"/>
    <col min="8962" max="8962" width="16.125" style="2" bestFit="1" customWidth="1"/>
    <col min="8963" max="8963" width="9.375" style="2" bestFit="1" customWidth="1"/>
    <col min="8964" max="8964" width="7.875" style="2" bestFit="1" customWidth="1"/>
    <col min="8965" max="8965" width="9.375" style="2" bestFit="1" customWidth="1"/>
    <col min="8966" max="8966" width="8.625" style="2" bestFit="1" customWidth="1"/>
    <col min="8967" max="8967" width="9" style="2" customWidth="1"/>
    <col min="8968" max="8968" width="9.375" style="2" bestFit="1" customWidth="1"/>
    <col min="8969" max="8969" width="9" style="2" bestFit="1" customWidth="1"/>
    <col min="8970" max="8971" width="8.625" style="2" bestFit="1" customWidth="1"/>
    <col min="8972" max="8972" width="9.375" style="2" bestFit="1" customWidth="1"/>
    <col min="8973" max="9217" width="9" style="2" customWidth="1"/>
    <col min="9218" max="9218" width="16.125" style="2" bestFit="1" customWidth="1"/>
    <col min="9219" max="9219" width="9.375" style="2" bestFit="1" customWidth="1"/>
    <col min="9220" max="9220" width="7.875" style="2" bestFit="1" customWidth="1"/>
    <col min="9221" max="9221" width="9.375" style="2" bestFit="1" customWidth="1"/>
    <col min="9222" max="9222" width="8.625" style="2" bestFit="1" customWidth="1"/>
    <col min="9223" max="9223" width="9" style="2" customWidth="1"/>
    <col min="9224" max="9224" width="9.375" style="2" bestFit="1" customWidth="1"/>
    <col min="9225" max="9225" width="9" style="2" bestFit="1" customWidth="1"/>
    <col min="9226" max="9227" width="8.625" style="2" bestFit="1" customWidth="1"/>
    <col min="9228" max="9228" width="9.375" style="2" bestFit="1" customWidth="1"/>
    <col min="9229" max="9473" width="9" style="2" customWidth="1"/>
    <col min="9474" max="9474" width="16.125" style="2" bestFit="1" customWidth="1"/>
    <col min="9475" max="9475" width="9.375" style="2" bestFit="1" customWidth="1"/>
    <col min="9476" max="9476" width="7.875" style="2" bestFit="1" customWidth="1"/>
    <col min="9477" max="9477" width="9.375" style="2" bestFit="1" customWidth="1"/>
    <col min="9478" max="9478" width="8.625" style="2" bestFit="1" customWidth="1"/>
    <col min="9479" max="9479" width="9" style="2" customWidth="1"/>
    <col min="9480" max="9480" width="9.375" style="2" bestFit="1" customWidth="1"/>
    <col min="9481" max="9481" width="9" style="2" bestFit="1" customWidth="1"/>
    <col min="9482" max="9483" width="8.625" style="2" bestFit="1" customWidth="1"/>
    <col min="9484" max="9484" width="9.375" style="2" bestFit="1" customWidth="1"/>
    <col min="9485" max="9729" width="9" style="2" customWidth="1"/>
    <col min="9730" max="9730" width="16.125" style="2" bestFit="1" customWidth="1"/>
    <col min="9731" max="9731" width="9.375" style="2" bestFit="1" customWidth="1"/>
    <col min="9732" max="9732" width="7.875" style="2" bestFit="1" customWidth="1"/>
    <col min="9733" max="9733" width="9.375" style="2" bestFit="1" customWidth="1"/>
    <col min="9734" max="9734" width="8.625" style="2" bestFit="1" customWidth="1"/>
    <col min="9735" max="9735" width="9" style="2" customWidth="1"/>
    <col min="9736" max="9736" width="9.375" style="2" bestFit="1" customWidth="1"/>
    <col min="9737" max="9737" width="9" style="2" bestFit="1" customWidth="1"/>
    <col min="9738" max="9739" width="8.625" style="2" bestFit="1" customWidth="1"/>
    <col min="9740" max="9740" width="9.375" style="2" bestFit="1" customWidth="1"/>
    <col min="9741" max="9985" width="9" style="2" customWidth="1"/>
    <col min="9986" max="9986" width="16.125" style="2" bestFit="1" customWidth="1"/>
    <col min="9987" max="9987" width="9.375" style="2" bestFit="1" customWidth="1"/>
    <col min="9988" max="9988" width="7.875" style="2" bestFit="1" customWidth="1"/>
    <col min="9989" max="9989" width="9.375" style="2" bestFit="1" customWidth="1"/>
    <col min="9990" max="9990" width="8.625" style="2" bestFit="1" customWidth="1"/>
    <col min="9991" max="9991" width="9" style="2" customWidth="1"/>
    <col min="9992" max="9992" width="9.375" style="2" bestFit="1" customWidth="1"/>
    <col min="9993" max="9993" width="9" style="2" bestFit="1" customWidth="1"/>
    <col min="9994" max="9995" width="8.625" style="2" bestFit="1" customWidth="1"/>
    <col min="9996" max="9996" width="9.375" style="2" bestFit="1" customWidth="1"/>
    <col min="9997" max="10241" width="9" style="2" customWidth="1"/>
    <col min="10242" max="10242" width="16.125" style="2" bestFit="1" customWidth="1"/>
    <col min="10243" max="10243" width="9.375" style="2" bestFit="1" customWidth="1"/>
    <col min="10244" max="10244" width="7.875" style="2" bestFit="1" customWidth="1"/>
    <col min="10245" max="10245" width="9.375" style="2" bestFit="1" customWidth="1"/>
    <col min="10246" max="10246" width="8.625" style="2" bestFit="1" customWidth="1"/>
    <col min="10247" max="10247" width="9" style="2" customWidth="1"/>
    <col min="10248" max="10248" width="9.375" style="2" bestFit="1" customWidth="1"/>
    <col min="10249" max="10249" width="9" style="2" bestFit="1" customWidth="1"/>
    <col min="10250" max="10251" width="8.625" style="2" bestFit="1" customWidth="1"/>
    <col min="10252" max="10252" width="9.375" style="2" bestFit="1" customWidth="1"/>
    <col min="10253" max="10497" width="9" style="2" customWidth="1"/>
    <col min="10498" max="10498" width="16.125" style="2" bestFit="1" customWidth="1"/>
    <col min="10499" max="10499" width="9.375" style="2" bestFit="1" customWidth="1"/>
    <col min="10500" max="10500" width="7.875" style="2" bestFit="1" customWidth="1"/>
    <col min="10501" max="10501" width="9.375" style="2" bestFit="1" customWidth="1"/>
    <col min="10502" max="10502" width="8.625" style="2" bestFit="1" customWidth="1"/>
    <col min="10503" max="10503" width="9" style="2" customWidth="1"/>
    <col min="10504" max="10504" width="9.375" style="2" bestFit="1" customWidth="1"/>
    <col min="10505" max="10505" width="9" style="2" bestFit="1" customWidth="1"/>
    <col min="10506" max="10507" width="8.625" style="2" bestFit="1" customWidth="1"/>
    <col min="10508" max="10508" width="9.375" style="2" bestFit="1" customWidth="1"/>
    <col min="10509" max="10753" width="9" style="2" customWidth="1"/>
    <col min="10754" max="10754" width="16.125" style="2" bestFit="1" customWidth="1"/>
    <col min="10755" max="10755" width="9.375" style="2" bestFit="1" customWidth="1"/>
    <col min="10756" max="10756" width="7.875" style="2" bestFit="1" customWidth="1"/>
    <col min="10757" max="10757" width="9.375" style="2" bestFit="1" customWidth="1"/>
    <col min="10758" max="10758" width="8.625" style="2" bestFit="1" customWidth="1"/>
    <col min="10759" max="10759" width="9" style="2" customWidth="1"/>
    <col min="10760" max="10760" width="9.375" style="2" bestFit="1" customWidth="1"/>
    <col min="10761" max="10761" width="9" style="2" bestFit="1" customWidth="1"/>
    <col min="10762" max="10763" width="8.625" style="2" bestFit="1" customWidth="1"/>
    <col min="10764" max="10764" width="9.375" style="2" bestFit="1" customWidth="1"/>
    <col min="10765" max="11009" width="9" style="2" customWidth="1"/>
    <col min="11010" max="11010" width="16.125" style="2" bestFit="1" customWidth="1"/>
    <col min="11011" max="11011" width="9.375" style="2" bestFit="1" customWidth="1"/>
    <col min="11012" max="11012" width="7.875" style="2" bestFit="1" customWidth="1"/>
    <col min="11013" max="11013" width="9.375" style="2" bestFit="1" customWidth="1"/>
    <col min="11014" max="11014" width="8.625" style="2" bestFit="1" customWidth="1"/>
    <col min="11015" max="11015" width="9" style="2" customWidth="1"/>
    <col min="11016" max="11016" width="9.375" style="2" bestFit="1" customWidth="1"/>
    <col min="11017" max="11017" width="9" style="2" bestFit="1" customWidth="1"/>
    <col min="11018" max="11019" width="8.625" style="2" bestFit="1" customWidth="1"/>
    <col min="11020" max="11020" width="9.375" style="2" bestFit="1" customWidth="1"/>
    <col min="11021" max="11265" width="9" style="2" customWidth="1"/>
    <col min="11266" max="11266" width="16.125" style="2" bestFit="1" customWidth="1"/>
    <col min="11267" max="11267" width="9.375" style="2" bestFit="1" customWidth="1"/>
    <col min="11268" max="11268" width="7.875" style="2" bestFit="1" customWidth="1"/>
    <col min="11269" max="11269" width="9.375" style="2" bestFit="1" customWidth="1"/>
    <col min="11270" max="11270" width="8.625" style="2" bestFit="1" customWidth="1"/>
    <col min="11271" max="11271" width="9" style="2" customWidth="1"/>
    <col min="11272" max="11272" width="9.375" style="2" bestFit="1" customWidth="1"/>
    <col min="11273" max="11273" width="9" style="2" bestFit="1" customWidth="1"/>
    <col min="11274" max="11275" width="8.625" style="2" bestFit="1" customWidth="1"/>
    <col min="11276" max="11276" width="9.375" style="2" bestFit="1" customWidth="1"/>
    <col min="11277" max="11521" width="9" style="2" customWidth="1"/>
    <col min="11522" max="11522" width="16.125" style="2" bestFit="1" customWidth="1"/>
    <col min="11523" max="11523" width="9.375" style="2" bestFit="1" customWidth="1"/>
    <col min="11524" max="11524" width="7.875" style="2" bestFit="1" customWidth="1"/>
    <col min="11525" max="11525" width="9.375" style="2" bestFit="1" customWidth="1"/>
    <col min="11526" max="11526" width="8.625" style="2" bestFit="1" customWidth="1"/>
    <col min="11527" max="11527" width="9" style="2" customWidth="1"/>
    <col min="11528" max="11528" width="9.375" style="2" bestFit="1" customWidth="1"/>
    <col min="11529" max="11529" width="9" style="2" bestFit="1" customWidth="1"/>
    <col min="11530" max="11531" width="8.625" style="2" bestFit="1" customWidth="1"/>
    <col min="11532" max="11532" width="9.375" style="2" bestFit="1" customWidth="1"/>
    <col min="11533" max="11777" width="9" style="2" customWidth="1"/>
    <col min="11778" max="11778" width="16.125" style="2" bestFit="1" customWidth="1"/>
    <col min="11779" max="11779" width="9.375" style="2" bestFit="1" customWidth="1"/>
    <col min="11780" max="11780" width="7.875" style="2" bestFit="1" customWidth="1"/>
    <col min="11781" max="11781" width="9.375" style="2" bestFit="1" customWidth="1"/>
    <col min="11782" max="11782" width="8.625" style="2" bestFit="1" customWidth="1"/>
    <col min="11783" max="11783" width="9" style="2" customWidth="1"/>
    <col min="11784" max="11784" width="9.375" style="2" bestFit="1" customWidth="1"/>
    <col min="11785" max="11785" width="9" style="2" bestFit="1" customWidth="1"/>
    <col min="11786" max="11787" width="8.625" style="2" bestFit="1" customWidth="1"/>
    <col min="11788" max="11788" width="9.375" style="2" bestFit="1" customWidth="1"/>
    <col min="11789" max="12033" width="9" style="2" customWidth="1"/>
    <col min="12034" max="12034" width="16.125" style="2" bestFit="1" customWidth="1"/>
    <col min="12035" max="12035" width="9.375" style="2" bestFit="1" customWidth="1"/>
    <col min="12036" max="12036" width="7.875" style="2" bestFit="1" customWidth="1"/>
    <col min="12037" max="12037" width="9.375" style="2" bestFit="1" customWidth="1"/>
    <col min="12038" max="12038" width="8.625" style="2" bestFit="1" customWidth="1"/>
    <col min="12039" max="12039" width="9" style="2" customWidth="1"/>
    <col min="12040" max="12040" width="9.375" style="2" bestFit="1" customWidth="1"/>
    <col min="12041" max="12041" width="9" style="2" bestFit="1" customWidth="1"/>
    <col min="12042" max="12043" width="8.625" style="2" bestFit="1" customWidth="1"/>
    <col min="12044" max="12044" width="9.375" style="2" bestFit="1" customWidth="1"/>
    <col min="12045" max="12289" width="9" style="2" customWidth="1"/>
    <col min="12290" max="12290" width="16.125" style="2" bestFit="1" customWidth="1"/>
    <col min="12291" max="12291" width="9.375" style="2" bestFit="1" customWidth="1"/>
    <col min="12292" max="12292" width="7.875" style="2" bestFit="1" customWidth="1"/>
    <col min="12293" max="12293" width="9.375" style="2" bestFit="1" customWidth="1"/>
    <col min="12294" max="12294" width="8.625" style="2" bestFit="1" customWidth="1"/>
    <col min="12295" max="12295" width="9" style="2" customWidth="1"/>
    <col min="12296" max="12296" width="9.375" style="2" bestFit="1" customWidth="1"/>
    <col min="12297" max="12297" width="9" style="2" bestFit="1" customWidth="1"/>
    <col min="12298" max="12299" width="8.625" style="2" bestFit="1" customWidth="1"/>
    <col min="12300" max="12300" width="9.375" style="2" bestFit="1" customWidth="1"/>
    <col min="12301" max="12545" width="9" style="2" customWidth="1"/>
    <col min="12546" max="12546" width="16.125" style="2" bestFit="1" customWidth="1"/>
    <col min="12547" max="12547" width="9.375" style="2" bestFit="1" customWidth="1"/>
    <col min="12548" max="12548" width="7.875" style="2" bestFit="1" customWidth="1"/>
    <col min="12549" max="12549" width="9.375" style="2" bestFit="1" customWidth="1"/>
    <col min="12550" max="12550" width="8.625" style="2" bestFit="1" customWidth="1"/>
    <col min="12551" max="12551" width="9" style="2" customWidth="1"/>
    <col min="12552" max="12552" width="9.375" style="2" bestFit="1" customWidth="1"/>
    <col min="12553" max="12553" width="9" style="2" bestFit="1" customWidth="1"/>
    <col min="12554" max="12555" width="8.625" style="2" bestFit="1" customWidth="1"/>
    <col min="12556" max="12556" width="9.375" style="2" bestFit="1" customWidth="1"/>
    <col min="12557" max="12801" width="9" style="2" customWidth="1"/>
    <col min="12802" max="12802" width="16.125" style="2" bestFit="1" customWidth="1"/>
    <col min="12803" max="12803" width="9.375" style="2" bestFit="1" customWidth="1"/>
    <col min="12804" max="12804" width="7.875" style="2" bestFit="1" customWidth="1"/>
    <col min="12805" max="12805" width="9.375" style="2" bestFit="1" customWidth="1"/>
    <col min="12806" max="12806" width="8.625" style="2" bestFit="1" customWidth="1"/>
    <col min="12807" max="12807" width="9" style="2" customWidth="1"/>
    <col min="12808" max="12808" width="9.375" style="2" bestFit="1" customWidth="1"/>
    <col min="12809" max="12809" width="9" style="2" bestFit="1" customWidth="1"/>
    <col min="12810" max="12811" width="8.625" style="2" bestFit="1" customWidth="1"/>
    <col min="12812" max="12812" width="9.375" style="2" bestFit="1" customWidth="1"/>
    <col min="12813" max="13057" width="9" style="2" customWidth="1"/>
    <col min="13058" max="13058" width="16.125" style="2" bestFit="1" customWidth="1"/>
    <col min="13059" max="13059" width="9.375" style="2" bestFit="1" customWidth="1"/>
    <col min="13060" max="13060" width="7.875" style="2" bestFit="1" customWidth="1"/>
    <col min="13061" max="13061" width="9.375" style="2" bestFit="1" customWidth="1"/>
    <col min="13062" max="13062" width="8.625" style="2" bestFit="1" customWidth="1"/>
    <col min="13063" max="13063" width="9" style="2" customWidth="1"/>
    <col min="13064" max="13064" width="9.375" style="2" bestFit="1" customWidth="1"/>
    <col min="13065" max="13065" width="9" style="2" bestFit="1" customWidth="1"/>
    <col min="13066" max="13067" width="8.625" style="2" bestFit="1" customWidth="1"/>
    <col min="13068" max="13068" width="9.375" style="2" bestFit="1" customWidth="1"/>
    <col min="13069" max="13313" width="9" style="2" customWidth="1"/>
    <col min="13314" max="13314" width="16.125" style="2" bestFit="1" customWidth="1"/>
    <col min="13315" max="13315" width="9.375" style="2" bestFit="1" customWidth="1"/>
    <col min="13316" max="13316" width="7.875" style="2" bestFit="1" customWidth="1"/>
    <col min="13317" max="13317" width="9.375" style="2" bestFit="1" customWidth="1"/>
    <col min="13318" max="13318" width="8.625" style="2" bestFit="1" customWidth="1"/>
    <col min="13319" max="13319" width="9" style="2" customWidth="1"/>
    <col min="13320" max="13320" width="9.375" style="2" bestFit="1" customWidth="1"/>
    <col min="13321" max="13321" width="9" style="2" bestFit="1" customWidth="1"/>
    <col min="13322" max="13323" width="8.625" style="2" bestFit="1" customWidth="1"/>
    <col min="13324" max="13324" width="9.375" style="2" bestFit="1" customWidth="1"/>
    <col min="13325" max="13569" width="9" style="2" customWidth="1"/>
    <col min="13570" max="13570" width="16.125" style="2" bestFit="1" customWidth="1"/>
    <col min="13571" max="13571" width="9.375" style="2" bestFit="1" customWidth="1"/>
    <col min="13572" max="13572" width="7.875" style="2" bestFit="1" customWidth="1"/>
    <col min="13573" max="13573" width="9.375" style="2" bestFit="1" customWidth="1"/>
    <col min="13574" max="13574" width="8.625" style="2" bestFit="1" customWidth="1"/>
    <col min="13575" max="13575" width="9" style="2" customWidth="1"/>
    <col min="13576" max="13576" width="9.375" style="2" bestFit="1" customWidth="1"/>
    <col min="13577" max="13577" width="9" style="2" bestFit="1" customWidth="1"/>
    <col min="13578" max="13579" width="8.625" style="2" bestFit="1" customWidth="1"/>
    <col min="13580" max="13580" width="9.375" style="2" bestFit="1" customWidth="1"/>
    <col min="13581" max="13825" width="9" style="2" customWidth="1"/>
    <col min="13826" max="13826" width="16.125" style="2" bestFit="1" customWidth="1"/>
    <col min="13827" max="13827" width="9.375" style="2" bestFit="1" customWidth="1"/>
    <col min="13828" max="13828" width="7.875" style="2" bestFit="1" customWidth="1"/>
    <col min="13829" max="13829" width="9.375" style="2" bestFit="1" customWidth="1"/>
    <col min="13830" max="13830" width="8.625" style="2" bestFit="1" customWidth="1"/>
    <col min="13831" max="13831" width="9" style="2" customWidth="1"/>
    <col min="13832" max="13832" width="9.375" style="2" bestFit="1" customWidth="1"/>
    <col min="13833" max="13833" width="9" style="2" bestFit="1" customWidth="1"/>
    <col min="13834" max="13835" width="8.625" style="2" bestFit="1" customWidth="1"/>
    <col min="13836" max="13836" width="9.375" style="2" bestFit="1" customWidth="1"/>
    <col min="13837" max="14081" width="9" style="2" customWidth="1"/>
    <col min="14082" max="14082" width="16.125" style="2" bestFit="1" customWidth="1"/>
    <col min="14083" max="14083" width="9.375" style="2" bestFit="1" customWidth="1"/>
    <col min="14084" max="14084" width="7.875" style="2" bestFit="1" customWidth="1"/>
    <col min="14085" max="14085" width="9.375" style="2" bestFit="1" customWidth="1"/>
    <col min="14086" max="14086" width="8.625" style="2" bestFit="1" customWidth="1"/>
    <col min="14087" max="14087" width="9" style="2" customWidth="1"/>
    <col min="14088" max="14088" width="9.375" style="2" bestFit="1" customWidth="1"/>
    <col min="14089" max="14089" width="9" style="2" bestFit="1" customWidth="1"/>
    <col min="14090" max="14091" width="8.625" style="2" bestFit="1" customWidth="1"/>
    <col min="14092" max="14092" width="9.375" style="2" bestFit="1" customWidth="1"/>
    <col min="14093" max="14337" width="9" style="2" customWidth="1"/>
    <col min="14338" max="14338" width="16.125" style="2" bestFit="1" customWidth="1"/>
    <col min="14339" max="14339" width="9.375" style="2" bestFit="1" customWidth="1"/>
    <col min="14340" max="14340" width="7.875" style="2" bestFit="1" customWidth="1"/>
    <col min="14341" max="14341" width="9.375" style="2" bestFit="1" customWidth="1"/>
    <col min="14342" max="14342" width="8.625" style="2" bestFit="1" customWidth="1"/>
    <col min="14343" max="14343" width="9" style="2" customWidth="1"/>
    <col min="14344" max="14344" width="9.375" style="2" bestFit="1" customWidth="1"/>
    <col min="14345" max="14345" width="9" style="2" bestFit="1" customWidth="1"/>
    <col min="14346" max="14347" width="8.625" style="2" bestFit="1" customWidth="1"/>
    <col min="14348" max="14348" width="9.375" style="2" bestFit="1" customWidth="1"/>
    <col min="14349" max="14593" width="9" style="2" customWidth="1"/>
    <col min="14594" max="14594" width="16.125" style="2" bestFit="1" customWidth="1"/>
    <col min="14595" max="14595" width="9.375" style="2" bestFit="1" customWidth="1"/>
    <col min="14596" max="14596" width="7.875" style="2" bestFit="1" customWidth="1"/>
    <col min="14597" max="14597" width="9.375" style="2" bestFit="1" customWidth="1"/>
    <col min="14598" max="14598" width="8.625" style="2" bestFit="1" customWidth="1"/>
    <col min="14599" max="14599" width="9" style="2" customWidth="1"/>
    <col min="14600" max="14600" width="9.375" style="2" bestFit="1" customWidth="1"/>
    <col min="14601" max="14601" width="9" style="2" bestFit="1" customWidth="1"/>
    <col min="14602" max="14603" width="8.625" style="2" bestFit="1" customWidth="1"/>
    <col min="14604" max="14604" width="9.375" style="2" bestFit="1" customWidth="1"/>
    <col min="14605" max="14849" width="9" style="2" customWidth="1"/>
    <col min="14850" max="14850" width="16.125" style="2" bestFit="1" customWidth="1"/>
    <col min="14851" max="14851" width="9.375" style="2" bestFit="1" customWidth="1"/>
    <col min="14852" max="14852" width="7.875" style="2" bestFit="1" customWidth="1"/>
    <col min="14853" max="14853" width="9.375" style="2" bestFit="1" customWidth="1"/>
    <col min="14854" max="14854" width="8.625" style="2" bestFit="1" customWidth="1"/>
    <col min="14855" max="14855" width="9" style="2" customWidth="1"/>
    <col min="14856" max="14856" width="9.375" style="2" bestFit="1" customWidth="1"/>
    <col min="14857" max="14857" width="9" style="2" bestFit="1" customWidth="1"/>
    <col min="14858" max="14859" width="8.625" style="2" bestFit="1" customWidth="1"/>
    <col min="14860" max="14860" width="9.375" style="2" bestFit="1" customWidth="1"/>
    <col min="14861" max="15105" width="9" style="2" customWidth="1"/>
    <col min="15106" max="15106" width="16.125" style="2" bestFit="1" customWidth="1"/>
    <col min="15107" max="15107" width="9.375" style="2" bestFit="1" customWidth="1"/>
    <col min="15108" max="15108" width="7.875" style="2" bestFit="1" customWidth="1"/>
    <col min="15109" max="15109" width="9.375" style="2" bestFit="1" customWidth="1"/>
    <col min="15110" max="15110" width="8.625" style="2" bestFit="1" customWidth="1"/>
    <col min="15111" max="15111" width="9" style="2" customWidth="1"/>
    <col min="15112" max="15112" width="9.375" style="2" bestFit="1" customWidth="1"/>
    <col min="15113" max="15113" width="9" style="2" bestFit="1" customWidth="1"/>
    <col min="15114" max="15115" width="8.625" style="2" bestFit="1" customWidth="1"/>
    <col min="15116" max="15116" width="9.375" style="2" bestFit="1" customWidth="1"/>
    <col min="15117" max="15361" width="9" style="2" customWidth="1"/>
    <col min="15362" max="15362" width="16.125" style="2" bestFit="1" customWidth="1"/>
    <col min="15363" max="15363" width="9.375" style="2" bestFit="1" customWidth="1"/>
    <col min="15364" max="15364" width="7.875" style="2" bestFit="1" customWidth="1"/>
    <col min="15365" max="15365" width="9.375" style="2" bestFit="1" customWidth="1"/>
    <col min="15366" max="15366" width="8.625" style="2" bestFit="1" customWidth="1"/>
    <col min="15367" max="15367" width="9" style="2" customWidth="1"/>
    <col min="15368" max="15368" width="9.375" style="2" bestFit="1" customWidth="1"/>
    <col min="15369" max="15369" width="9" style="2" bestFit="1" customWidth="1"/>
    <col min="15370" max="15371" width="8.625" style="2" bestFit="1" customWidth="1"/>
    <col min="15372" max="15372" width="9.375" style="2" bestFit="1" customWidth="1"/>
    <col min="15373" max="15617" width="9" style="2" customWidth="1"/>
    <col min="15618" max="15618" width="16.125" style="2" bestFit="1" customWidth="1"/>
    <col min="15619" max="15619" width="9.375" style="2" bestFit="1" customWidth="1"/>
    <col min="15620" max="15620" width="7.875" style="2" bestFit="1" customWidth="1"/>
    <col min="15621" max="15621" width="9.375" style="2" bestFit="1" customWidth="1"/>
    <col min="15622" max="15622" width="8.625" style="2" bestFit="1" customWidth="1"/>
    <col min="15623" max="15623" width="9" style="2" customWidth="1"/>
    <col min="15624" max="15624" width="9.375" style="2" bestFit="1" customWidth="1"/>
    <col min="15625" max="15625" width="9" style="2" bestFit="1" customWidth="1"/>
    <col min="15626" max="15627" width="8.625" style="2" bestFit="1" customWidth="1"/>
    <col min="15628" max="15628" width="9.375" style="2" bestFit="1" customWidth="1"/>
    <col min="15629" max="15873" width="9" style="2" customWidth="1"/>
    <col min="15874" max="15874" width="16.125" style="2" bestFit="1" customWidth="1"/>
    <col min="15875" max="15875" width="9.375" style="2" bestFit="1" customWidth="1"/>
    <col min="15876" max="15876" width="7.875" style="2" bestFit="1" customWidth="1"/>
    <col min="15877" max="15877" width="9.375" style="2" bestFit="1" customWidth="1"/>
    <col min="15878" max="15878" width="8.625" style="2" bestFit="1" customWidth="1"/>
    <col min="15879" max="15879" width="9" style="2" customWidth="1"/>
    <col min="15880" max="15880" width="9.375" style="2" bestFit="1" customWidth="1"/>
    <col min="15881" max="15881" width="9" style="2" bestFit="1" customWidth="1"/>
    <col min="15882" max="15883" width="8.625" style="2" bestFit="1" customWidth="1"/>
    <col min="15884" max="15884" width="9.375" style="2" bestFit="1" customWidth="1"/>
    <col min="15885" max="16129" width="9" style="2" customWidth="1"/>
    <col min="16130" max="16130" width="16.125" style="2" bestFit="1" customWidth="1"/>
    <col min="16131" max="16131" width="9.375" style="2" bestFit="1" customWidth="1"/>
    <col min="16132" max="16132" width="7.875" style="2" bestFit="1" customWidth="1"/>
    <col min="16133" max="16133" width="9.375" style="2" bestFit="1" customWidth="1"/>
    <col min="16134" max="16134" width="8.625" style="2" bestFit="1" customWidth="1"/>
    <col min="16135" max="16135" width="9" style="2" customWidth="1"/>
    <col min="16136" max="16136" width="9.375" style="2" bestFit="1" customWidth="1"/>
    <col min="16137" max="16137" width="9" style="2" bestFit="1" customWidth="1"/>
    <col min="16138" max="16139" width="8.625" style="2" bestFit="1" customWidth="1"/>
    <col min="16140" max="16140" width="9.375" style="2" bestFit="1" customWidth="1"/>
    <col min="16141" max="16384" width="9" style="2" customWidth="1"/>
  </cols>
  <sheetData>
    <row r="1" spans="1:32" ht="19.35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  <c r="N1" s="1"/>
      <c r="O1" s="1"/>
      <c r="P1" s="1"/>
      <c r="Q1" s="1"/>
      <c r="R1" s="1"/>
      <c r="S1" s="1"/>
      <c r="T1" s="1"/>
      <c r="U1" s="1"/>
      <c r="V1" s="1" t="s">
        <v>2</v>
      </c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9.350000000000001" customHeight="1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 t="s">
        <v>3</v>
      </c>
      <c r="M2" s="3"/>
      <c r="N2" s="3"/>
      <c r="O2" s="3"/>
      <c r="P2" s="3"/>
      <c r="Q2" s="3"/>
      <c r="R2" s="3"/>
      <c r="S2" s="3"/>
      <c r="T2" s="3"/>
      <c r="U2" s="3"/>
      <c r="V2" s="3" t="s">
        <v>3</v>
      </c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9.899999999999999" customHeight="1" thickBot="1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4</v>
      </c>
      <c r="M3" s="4"/>
      <c r="N3" s="4"/>
      <c r="O3" s="4"/>
      <c r="P3" s="4"/>
      <c r="Q3" s="4"/>
      <c r="R3" s="4"/>
      <c r="S3" s="4"/>
      <c r="T3" s="4"/>
      <c r="U3" s="4"/>
      <c r="V3" s="4" t="s">
        <v>4</v>
      </c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8.75" customHeight="1" thickBot="1">
      <c r="A4" s="5"/>
      <c r="B4" s="6" t="s">
        <v>5</v>
      </c>
      <c r="C4" s="6"/>
      <c r="D4" s="6"/>
      <c r="E4" s="6"/>
      <c r="F4" s="7" t="s">
        <v>6</v>
      </c>
      <c r="G4" s="7"/>
      <c r="H4" s="7"/>
      <c r="I4" s="7"/>
      <c r="J4" s="7"/>
      <c r="K4" s="8" t="s">
        <v>7</v>
      </c>
      <c r="L4" s="9" t="s">
        <v>8</v>
      </c>
      <c r="M4" s="10" t="s">
        <v>9</v>
      </c>
      <c r="N4" s="10"/>
      <c r="O4" s="10"/>
      <c r="P4" s="10"/>
      <c r="Q4" s="10"/>
      <c r="R4" s="10"/>
      <c r="S4" s="10"/>
      <c r="T4" s="10"/>
      <c r="U4" s="11"/>
      <c r="V4" s="9" t="s">
        <v>8</v>
      </c>
      <c r="W4" s="12"/>
      <c r="X4" s="13" t="s">
        <v>10</v>
      </c>
      <c r="Y4" s="13" t="s">
        <v>10</v>
      </c>
      <c r="Z4" s="13" t="s">
        <v>11</v>
      </c>
      <c r="AA4" s="14" t="s">
        <v>12</v>
      </c>
      <c r="AB4" s="14"/>
      <c r="AC4" s="14"/>
      <c r="AD4" s="14"/>
      <c r="AE4" s="14"/>
      <c r="AF4" s="15" t="s">
        <v>13</v>
      </c>
    </row>
    <row r="5" spans="1:32" ht="17.100000000000001" customHeight="1" thickBot="1">
      <c r="A5" s="16" t="s">
        <v>8</v>
      </c>
      <c r="B5" s="17"/>
      <c r="C5" s="18" t="s">
        <v>14</v>
      </c>
      <c r="D5" s="18" t="s">
        <v>15</v>
      </c>
      <c r="E5" s="19" t="s">
        <v>16</v>
      </c>
      <c r="F5" s="20" t="s">
        <v>17</v>
      </c>
      <c r="G5" s="21" t="s">
        <v>18</v>
      </c>
      <c r="H5" s="21"/>
      <c r="I5" s="21"/>
      <c r="J5" s="21"/>
      <c r="K5" s="8"/>
      <c r="L5" s="9"/>
      <c r="M5" s="22" t="s">
        <v>19</v>
      </c>
      <c r="N5" s="23" t="s">
        <v>20</v>
      </c>
      <c r="O5" s="24" t="s">
        <v>21</v>
      </c>
      <c r="P5" s="24"/>
      <c r="Q5" s="24"/>
      <c r="R5" s="24"/>
      <c r="S5" s="24"/>
      <c r="T5" s="24"/>
      <c r="U5" s="25" t="s">
        <v>22</v>
      </c>
      <c r="V5" s="9"/>
      <c r="W5" s="26" t="s">
        <v>23</v>
      </c>
      <c r="X5" s="27" t="s">
        <v>24</v>
      </c>
      <c r="Y5" s="27" t="s">
        <v>25</v>
      </c>
      <c r="Z5" s="27" t="s">
        <v>26</v>
      </c>
      <c r="AA5" s="24" t="s">
        <v>27</v>
      </c>
      <c r="AB5" s="28" t="s">
        <v>28</v>
      </c>
      <c r="AC5" s="28" t="s">
        <v>29</v>
      </c>
      <c r="AD5" s="28" t="s">
        <v>30</v>
      </c>
      <c r="AE5" s="28" t="s">
        <v>31</v>
      </c>
      <c r="AF5" s="15"/>
    </row>
    <row r="6" spans="1:32" ht="33.75" customHeight="1">
      <c r="A6" s="16"/>
      <c r="B6" s="17"/>
      <c r="C6" s="18"/>
      <c r="D6" s="18"/>
      <c r="E6" s="19"/>
      <c r="F6" s="29" t="s">
        <v>32</v>
      </c>
      <c r="G6" s="30" t="s">
        <v>27</v>
      </c>
      <c r="H6" s="31" t="s">
        <v>33</v>
      </c>
      <c r="I6" s="31" t="s">
        <v>34</v>
      </c>
      <c r="J6" s="32" t="s">
        <v>35</v>
      </c>
      <c r="K6" s="8"/>
      <c r="L6" s="9"/>
      <c r="M6" s="33"/>
      <c r="N6" s="34" t="s">
        <v>36</v>
      </c>
      <c r="O6" s="35" t="s">
        <v>27</v>
      </c>
      <c r="P6" s="31" t="s">
        <v>37</v>
      </c>
      <c r="Q6" s="31" t="s">
        <v>38</v>
      </c>
      <c r="R6" s="31" t="s">
        <v>39</v>
      </c>
      <c r="S6" s="31" t="s">
        <v>40</v>
      </c>
      <c r="T6" s="31" t="s">
        <v>41</v>
      </c>
      <c r="U6" s="25"/>
      <c r="V6" s="9"/>
      <c r="W6" s="33"/>
      <c r="X6" s="36"/>
      <c r="Y6" s="36"/>
      <c r="Z6" s="36"/>
      <c r="AA6" s="24"/>
      <c r="AB6" s="37" t="s">
        <v>42</v>
      </c>
      <c r="AC6" s="37" t="s">
        <v>42</v>
      </c>
      <c r="AD6" s="37" t="s">
        <v>42</v>
      </c>
      <c r="AE6" s="37" t="s">
        <v>42</v>
      </c>
      <c r="AF6" s="15"/>
    </row>
    <row r="7" spans="1:32" ht="55.5" customHeight="1">
      <c r="A7" s="38" t="s">
        <v>43</v>
      </c>
      <c r="B7" s="39">
        <v>194359689</v>
      </c>
      <c r="C7" s="39">
        <v>4933832</v>
      </c>
      <c r="D7" s="40"/>
      <c r="E7" s="41"/>
      <c r="F7" s="39">
        <v>2524604</v>
      </c>
      <c r="G7" s="39">
        <v>99696309</v>
      </c>
      <c r="H7" s="39">
        <v>8050675</v>
      </c>
      <c r="I7" s="39">
        <v>40748123</v>
      </c>
      <c r="J7" s="42">
        <v>50897510</v>
      </c>
      <c r="K7" s="39">
        <v>92138775</v>
      </c>
      <c r="L7" s="38" t="s">
        <v>43</v>
      </c>
      <c r="M7" s="43">
        <v>69869981</v>
      </c>
      <c r="N7" s="43">
        <v>6121633</v>
      </c>
      <c r="O7" s="43">
        <v>47483367</v>
      </c>
      <c r="P7" s="43">
        <v>23358089</v>
      </c>
      <c r="Q7" s="43">
        <v>11382137</v>
      </c>
      <c r="R7" s="43">
        <v>798330</v>
      </c>
      <c r="S7" s="43">
        <v>5903303</v>
      </c>
      <c r="T7" s="43">
        <v>6041509</v>
      </c>
      <c r="U7" s="43">
        <v>16264982</v>
      </c>
      <c r="V7" s="38" t="s">
        <v>43</v>
      </c>
      <c r="W7" s="43">
        <v>15825216</v>
      </c>
      <c r="X7" s="43">
        <v>1159649</v>
      </c>
      <c r="Y7" s="43">
        <v>3349322</v>
      </c>
      <c r="Z7" s="43">
        <v>-373034</v>
      </c>
      <c r="AA7" s="43">
        <v>2146831</v>
      </c>
      <c r="AB7" s="43">
        <v>0</v>
      </c>
      <c r="AC7" s="43">
        <v>0</v>
      </c>
      <c r="AD7" s="43">
        <v>759881</v>
      </c>
      <c r="AE7" s="43">
        <v>1386949</v>
      </c>
      <c r="AF7" s="43">
        <v>160810</v>
      </c>
    </row>
    <row r="8" spans="1:32">
      <c r="A8" s="38" t="s">
        <v>44</v>
      </c>
      <c r="B8" s="39">
        <v>4933832</v>
      </c>
      <c r="C8" s="39">
        <v>4933832</v>
      </c>
      <c r="D8" s="44"/>
      <c r="E8" s="45"/>
      <c r="F8" s="39">
        <v>42</v>
      </c>
      <c r="G8" s="39">
        <v>4530842</v>
      </c>
      <c r="H8" s="39">
        <v>0</v>
      </c>
      <c r="I8" s="39">
        <v>1241</v>
      </c>
      <c r="J8" s="46">
        <v>4529601</v>
      </c>
      <c r="K8" s="39">
        <v>402949</v>
      </c>
      <c r="L8" s="38" t="s">
        <v>45</v>
      </c>
      <c r="M8" s="43">
        <v>401764</v>
      </c>
      <c r="N8" s="43">
        <v>511</v>
      </c>
      <c r="O8" s="43">
        <v>401253</v>
      </c>
      <c r="P8" s="43">
        <v>373758</v>
      </c>
      <c r="Q8" s="43">
        <v>184</v>
      </c>
      <c r="R8" s="43">
        <v>0</v>
      </c>
      <c r="S8" s="43">
        <v>9567</v>
      </c>
      <c r="T8" s="43">
        <v>17744</v>
      </c>
      <c r="U8" s="43">
        <v>0</v>
      </c>
      <c r="V8" s="38" t="s">
        <v>45</v>
      </c>
      <c r="W8" s="43">
        <v>0</v>
      </c>
      <c r="X8" s="43">
        <v>0</v>
      </c>
      <c r="Y8" s="43">
        <v>0</v>
      </c>
      <c r="Z8" s="43">
        <v>1150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35</v>
      </c>
    </row>
    <row r="9" spans="1:32" ht="21.95" customHeight="1">
      <c r="A9" s="38" t="s">
        <v>46</v>
      </c>
      <c r="B9" s="39">
        <v>50856</v>
      </c>
      <c r="C9" s="39">
        <v>50856</v>
      </c>
      <c r="D9" s="44"/>
      <c r="E9" s="45"/>
      <c r="F9" s="39">
        <v>0</v>
      </c>
      <c r="G9" s="39">
        <v>1410</v>
      </c>
      <c r="H9" s="39">
        <v>0</v>
      </c>
      <c r="I9" s="39">
        <v>1241</v>
      </c>
      <c r="J9" s="46">
        <v>169</v>
      </c>
      <c r="K9" s="39">
        <v>49446</v>
      </c>
      <c r="L9" s="38" t="s">
        <v>46</v>
      </c>
      <c r="M9" s="43">
        <v>48290</v>
      </c>
      <c r="N9" s="43">
        <v>495</v>
      </c>
      <c r="O9" s="43">
        <v>47795</v>
      </c>
      <c r="P9" s="43">
        <v>20484</v>
      </c>
      <c r="Q9" s="43">
        <v>0</v>
      </c>
      <c r="R9" s="43">
        <v>0</v>
      </c>
      <c r="S9" s="43">
        <v>9567</v>
      </c>
      <c r="T9" s="43">
        <v>17744</v>
      </c>
      <c r="U9" s="43">
        <v>0</v>
      </c>
      <c r="V9" s="38" t="s">
        <v>46</v>
      </c>
      <c r="W9" s="43">
        <v>0</v>
      </c>
      <c r="X9" s="43">
        <v>0</v>
      </c>
      <c r="Y9" s="43">
        <v>0</v>
      </c>
      <c r="Z9" s="43">
        <v>1141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15</v>
      </c>
    </row>
    <row r="10" spans="1:32" ht="21.95" customHeight="1">
      <c r="A10" s="38" t="s">
        <v>47</v>
      </c>
      <c r="B10" s="47">
        <v>0</v>
      </c>
      <c r="C10" s="39">
        <v>0</v>
      </c>
      <c r="D10" s="44"/>
      <c r="E10" s="45"/>
      <c r="F10" s="39">
        <v>0</v>
      </c>
      <c r="G10" s="39">
        <v>0</v>
      </c>
      <c r="H10" s="39">
        <v>0</v>
      </c>
      <c r="I10" s="39">
        <v>0</v>
      </c>
      <c r="J10" s="46">
        <v>0</v>
      </c>
      <c r="K10" s="39">
        <v>0</v>
      </c>
      <c r="L10" s="38" t="s">
        <v>47</v>
      </c>
      <c r="M10" s="47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8" t="s">
        <v>47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ht="21.95" customHeight="1">
      <c r="A11" s="38" t="s">
        <v>48</v>
      </c>
      <c r="B11" s="47">
        <v>1242</v>
      </c>
      <c r="C11" s="39">
        <v>1242</v>
      </c>
      <c r="D11" s="44"/>
      <c r="E11" s="45"/>
      <c r="F11" s="39">
        <v>0</v>
      </c>
      <c r="G11" s="39">
        <v>1241</v>
      </c>
      <c r="H11" s="39">
        <v>0</v>
      </c>
      <c r="I11" s="39">
        <v>1241</v>
      </c>
      <c r="J11" s="46">
        <v>0</v>
      </c>
      <c r="K11" s="39">
        <v>1</v>
      </c>
      <c r="L11" s="38" t="s">
        <v>48</v>
      </c>
      <c r="M11" s="47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8" t="s">
        <v>48</v>
      </c>
      <c r="W11" s="39">
        <v>0</v>
      </c>
      <c r="X11" s="39">
        <v>0</v>
      </c>
      <c r="Y11" s="39">
        <v>0</v>
      </c>
      <c r="Z11" s="39">
        <v>1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-1</v>
      </c>
    </row>
    <row r="12" spans="1:32" ht="21.95" customHeight="1">
      <c r="A12" s="38" t="s">
        <v>49</v>
      </c>
      <c r="B12" s="47">
        <v>49614</v>
      </c>
      <c r="C12" s="39">
        <v>49614</v>
      </c>
      <c r="D12" s="44"/>
      <c r="E12" s="45"/>
      <c r="F12" s="39">
        <v>0</v>
      </c>
      <c r="G12" s="39">
        <v>169</v>
      </c>
      <c r="H12" s="39">
        <v>0</v>
      </c>
      <c r="I12" s="39">
        <v>0</v>
      </c>
      <c r="J12" s="46">
        <v>169</v>
      </c>
      <c r="K12" s="39">
        <v>49445</v>
      </c>
      <c r="L12" s="38" t="s">
        <v>49</v>
      </c>
      <c r="M12" s="47">
        <v>48290</v>
      </c>
      <c r="N12" s="39">
        <v>495</v>
      </c>
      <c r="O12" s="39">
        <v>47795</v>
      </c>
      <c r="P12" s="39">
        <v>20484</v>
      </c>
      <c r="Q12" s="39">
        <v>0</v>
      </c>
      <c r="R12" s="39">
        <v>0</v>
      </c>
      <c r="S12" s="39">
        <v>9567</v>
      </c>
      <c r="T12" s="39">
        <v>17744</v>
      </c>
      <c r="U12" s="39">
        <v>0</v>
      </c>
      <c r="V12" s="38" t="s">
        <v>49</v>
      </c>
      <c r="W12" s="39">
        <v>0</v>
      </c>
      <c r="X12" s="39">
        <v>0</v>
      </c>
      <c r="Y12" s="39">
        <v>0</v>
      </c>
      <c r="Z12" s="39">
        <v>1140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15</v>
      </c>
    </row>
    <row r="13" spans="1:32" ht="21.95" customHeight="1">
      <c r="A13" s="38" t="s">
        <v>50</v>
      </c>
      <c r="B13" s="47">
        <v>0</v>
      </c>
      <c r="C13" s="39">
        <v>0</v>
      </c>
      <c r="D13" s="44"/>
      <c r="E13" s="45"/>
      <c r="F13" s="39">
        <v>0</v>
      </c>
      <c r="G13" s="39">
        <v>0</v>
      </c>
      <c r="H13" s="39">
        <v>0</v>
      </c>
      <c r="I13" s="39">
        <v>0</v>
      </c>
      <c r="J13" s="46">
        <v>0</v>
      </c>
      <c r="K13" s="39">
        <v>0</v>
      </c>
      <c r="L13" s="38" t="s">
        <v>50</v>
      </c>
      <c r="M13" s="47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8" t="s">
        <v>50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ht="21.95" customHeight="1">
      <c r="A14" s="38" t="s">
        <v>51</v>
      </c>
      <c r="B14" s="43">
        <v>2984803</v>
      </c>
      <c r="C14" s="43">
        <v>2984803</v>
      </c>
      <c r="D14" s="44"/>
      <c r="E14" s="45"/>
      <c r="F14" s="39">
        <v>0</v>
      </c>
      <c r="G14" s="39">
        <v>2984803</v>
      </c>
      <c r="H14" s="39">
        <v>0</v>
      </c>
      <c r="I14" s="39">
        <v>0</v>
      </c>
      <c r="J14" s="46">
        <v>2984803</v>
      </c>
      <c r="K14" s="39">
        <v>0</v>
      </c>
      <c r="L14" s="38" t="s">
        <v>51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38" t="s">
        <v>51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</row>
    <row r="15" spans="1:32" ht="21.95" customHeight="1">
      <c r="A15" s="38" t="s">
        <v>52</v>
      </c>
      <c r="B15" s="47">
        <v>473529</v>
      </c>
      <c r="C15" s="39">
        <v>473529</v>
      </c>
      <c r="D15" s="44"/>
      <c r="E15" s="45"/>
      <c r="F15" s="39">
        <v>0</v>
      </c>
      <c r="G15" s="39">
        <v>473529</v>
      </c>
      <c r="H15" s="39">
        <v>0</v>
      </c>
      <c r="I15" s="39">
        <v>0</v>
      </c>
      <c r="J15" s="46">
        <v>473529</v>
      </c>
      <c r="K15" s="39">
        <v>0</v>
      </c>
      <c r="L15" s="38" t="s">
        <v>53</v>
      </c>
      <c r="M15" s="47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8" t="s">
        <v>53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s="48" customFormat="1" ht="21.95" customHeight="1">
      <c r="A16" s="38" t="s">
        <v>54</v>
      </c>
      <c r="B16" s="47">
        <v>22225</v>
      </c>
      <c r="C16" s="39">
        <v>22225</v>
      </c>
      <c r="D16" s="44"/>
      <c r="E16" s="45"/>
      <c r="F16" s="39">
        <v>0</v>
      </c>
      <c r="G16" s="39">
        <v>22225</v>
      </c>
      <c r="H16" s="39">
        <v>0</v>
      </c>
      <c r="I16" s="39">
        <v>0</v>
      </c>
      <c r="J16" s="46">
        <v>22225</v>
      </c>
      <c r="K16" s="39">
        <v>0</v>
      </c>
      <c r="L16" s="38" t="s">
        <v>55</v>
      </c>
      <c r="M16" s="47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8" t="s">
        <v>55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ht="21.95" customHeight="1">
      <c r="A17" s="38" t="s">
        <v>56</v>
      </c>
      <c r="B17" s="47">
        <v>1439567</v>
      </c>
      <c r="C17" s="39">
        <v>1439567</v>
      </c>
      <c r="D17" s="44"/>
      <c r="E17" s="45"/>
      <c r="F17" s="39">
        <v>0</v>
      </c>
      <c r="G17" s="39">
        <v>1439567</v>
      </c>
      <c r="H17" s="39">
        <v>0</v>
      </c>
      <c r="I17" s="39">
        <v>0</v>
      </c>
      <c r="J17" s="46">
        <v>1439567</v>
      </c>
      <c r="K17" s="39">
        <v>0</v>
      </c>
      <c r="L17" s="38" t="s">
        <v>57</v>
      </c>
      <c r="M17" s="47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8" t="s">
        <v>57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ht="21.95" customHeight="1">
      <c r="A18" s="38" t="s">
        <v>58</v>
      </c>
      <c r="B18" s="47">
        <v>1049483</v>
      </c>
      <c r="C18" s="39">
        <v>1049483</v>
      </c>
      <c r="D18" s="44"/>
      <c r="E18" s="45"/>
      <c r="F18" s="39">
        <v>0</v>
      </c>
      <c r="G18" s="39">
        <v>1049483</v>
      </c>
      <c r="H18" s="39">
        <v>0</v>
      </c>
      <c r="I18" s="39">
        <v>0</v>
      </c>
      <c r="J18" s="46">
        <v>1049483</v>
      </c>
      <c r="K18" s="39">
        <v>0</v>
      </c>
      <c r="L18" s="38" t="s">
        <v>58</v>
      </c>
      <c r="M18" s="47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8" t="s">
        <v>58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ht="21.95" customHeight="1">
      <c r="A19" s="38" t="s">
        <v>59</v>
      </c>
      <c r="B19" s="47">
        <v>0</v>
      </c>
      <c r="C19" s="39">
        <v>0</v>
      </c>
      <c r="D19" s="44"/>
      <c r="E19" s="45"/>
      <c r="F19" s="39">
        <v>0</v>
      </c>
      <c r="G19" s="39">
        <v>0</v>
      </c>
      <c r="H19" s="39">
        <v>0</v>
      </c>
      <c r="I19" s="39">
        <v>0</v>
      </c>
      <c r="J19" s="46">
        <v>0</v>
      </c>
      <c r="K19" s="39">
        <v>0</v>
      </c>
      <c r="L19" s="38" t="s">
        <v>59</v>
      </c>
      <c r="M19" s="47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8" t="s">
        <v>59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ht="21.95" customHeight="1">
      <c r="A20" s="38" t="s">
        <v>60</v>
      </c>
      <c r="B20" s="43">
        <v>1898173</v>
      </c>
      <c r="C20" s="43">
        <v>1898173</v>
      </c>
      <c r="D20" s="44"/>
      <c r="E20" s="45"/>
      <c r="F20" s="39">
        <v>42</v>
      </c>
      <c r="G20" s="39">
        <v>1544629</v>
      </c>
      <c r="H20" s="39">
        <v>0</v>
      </c>
      <c r="I20" s="39">
        <v>0</v>
      </c>
      <c r="J20" s="46">
        <v>1544629</v>
      </c>
      <c r="K20" s="39">
        <v>353503</v>
      </c>
      <c r="L20" s="38" t="s">
        <v>60</v>
      </c>
      <c r="M20" s="43">
        <v>353474</v>
      </c>
      <c r="N20" s="43">
        <v>16</v>
      </c>
      <c r="O20" s="43">
        <v>353458</v>
      </c>
      <c r="P20" s="43">
        <v>353275</v>
      </c>
      <c r="Q20" s="43">
        <v>184</v>
      </c>
      <c r="R20" s="43">
        <v>0</v>
      </c>
      <c r="S20" s="43">
        <v>0</v>
      </c>
      <c r="T20" s="43">
        <v>0</v>
      </c>
      <c r="U20" s="43">
        <v>0</v>
      </c>
      <c r="V20" s="38" t="s">
        <v>60</v>
      </c>
      <c r="W20" s="43">
        <v>0</v>
      </c>
      <c r="X20" s="43">
        <v>0</v>
      </c>
      <c r="Y20" s="43">
        <v>0</v>
      </c>
      <c r="Z20" s="43">
        <v>9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20</v>
      </c>
    </row>
    <row r="21" spans="1:32" ht="21.95" customHeight="1">
      <c r="A21" s="38" t="s">
        <v>61</v>
      </c>
      <c r="B21" s="47">
        <v>1898173</v>
      </c>
      <c r="C21" s="39">
        <v>1898173</v>
      </c>
      <c r="D21" s="44"/>
      <c r="E21" s="45"/>
      <c r="F21" s="39">
        <v>42</v>
      </c>
      <c r="G21" s="39">
        <v>1544629</v>
      </c>
      <c r="H21" s="39">
        <v>0</v>
      </c>
      <c r="I21" s="39">
        <v>0</v>
      </c>
      <c r="J21" s="46">
        <v>1544629</v>
      </c>
      <c r="K21" s="39">
        <v>353503</v>
      </c>
      <c r="L21" s="38" t="s">
        <v>61</v>
      </c>
      <c r="M21" s="47">
        <v>353474</v>
      </c>
      <c r="N21" s="39">
        <v>16</v>
      </c>
      <c r="O21" s="39">
        <v>353458</v>
      </c>
      <c r="P21" s="39">
        <v>353275</v>
      </c>
      <c r="Q21" s="39">
        <v>184</v>
      </c>
      <c r="R21" s="39">
        <v>0</v>
      </c>
      <c r="S21" s="39">
        <v>0</v>
      </c>
      <c r="T21" s="39">
        <v>0</v>
      </c>
      <c r="U21" s="39">
        <v>0</v>
      </c>
      <c r="V21" s="38" t="s">
        <v>61</v>
      </c>
      <c r="W21" s="39">
        <v>0</v>
      </c>
      <c r="X21" s="39">
        <v>0</v>
      </c>
      <c r="Y21" s="39">
        <v>0</v>
      </c>
      <c r="Z21" s="39">
        <v>9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20</v>
      </c>
    </row>
    <row r="22" spans="1:32" ht="21.95" customHeight="1">
      <c r="A22" s="38" t="s">
        <v>62</v>
      </c>
      <c r="B22" s="39">
        <v>189425856</v>
      </c>
      <c r="C22" s="49"/>
      <c r="D22" s="39">
        <v>108589918</v>
      </c>
      <c r="E22" s="46">
        <v>80835939</v>
      </c>
      <c r="F22" s="39">
        <v>2524563</v>
      </c>
      <c r="G22" s="39">
        <v>95165467</v>
      </c>
      <c r="H22" s="39">
        <v>8050675</v>
      </c>
      <c r="I22" s="39">
        <v>40746882</v>
      </c>
      <c r="J22" s="46">
        <v>46367909</v>
      </c>
      <c r="K22" s="39">
        <v>91735827</v>
      </c>
      <c r="L22" s="38" t="s">
        <v>62</v>
      </c>
      <c r="M22" s="43">
        <v>69468217</v>
      </c>
      <c r="N22" s="43">
        <v>6121122</v>
      </c>
      <c r="O22" s="43">
        <v>47082114</v>
      </c>
      <c r="P22" s="43">
        <v>22984331</v>
      </c>
      <c r="Q22" s="43">
        <v>11381953</v>
      </c>
      <c r="R22" s="43">
        <v>798330</v>
      </c>
      <c r="S22" s="43">
        <v>5893735</v>
      </c>
      <c r="T22" s="43">
        <v>6023765</v>
      </c>
      <c r="U22" s="43">
        <v>16264982</v>
      </c>
      <c r="V22" s="38" t="s">
        <v>62</v>
      </c>
      <c r="W22" s="43">
        <v>15825216</v>
      </c>
      <c r="X22" s="43">
        <v>1159649</v>
      </c>
      <c r="Y22" s="43">
        <v>3349322</v>
      </c>
      <c r="Z22" s="43">
        <v>-374183</v>
      </c>
      <c r="AA22" s="43">
        <v>2146831</v>
      </c>
      <c r="AB22" s="43">
        <v>0</v>
      </c>
      <c r="AC22" s="43">
        <v>0</v>
      </c>
      <c r="AD22" s="43">
        <v>759881</v>
      </c>
      <c r="AE22" s="43">
        <v>1386949</v>
      </c>
      <c r="AF22" s="43">
        <v>160775</v>
      </c>
    </row>
    <row r="23" spans="1:32" ht="36.75" customHeight="1">
      <c r="A23" s="38" t="s">
        <v>63</v>
      </c>
      <c r="B23" s="39">
        <v>100009202</v>
      </c>
      <c r="C23" s="49"/>
      <c r="D23" s="39">
        <v>98245654</v>
      </c>
      <c r="E23" s="46">
        <v>1763548</v>
      </c>
      <c r="F23" s="39">
        <v>0</v>
      </c>
      <c r="G23" s="39">
        <v>90166612</v>
      </c>
      <c r="H23" s="39">
        <v>5512593</v>
      </c>
      <c r="I23" s="39">
        <v>40320775</v>
      </c>
      <c r="J23" s="46">
        <v>44333244</v>
      </c>
      <c r="K23" s="39">
        <v>9842590</v>
      </c>
      <c r="L23" s="38" t="s">
        <v>64</v>
      </c>
      <c r="M23" s="43">
        <v>7976514</v>
      </c>
      <c r="N23" s="43">
        <v>631919</v>
      </c>
      <c r="O23" s="43">
        <v>7318598</v>
      </c>
      <c r="P23" s="43">
        <v>6179173</v>
      </c>
      <c r="Q23" s="43">
        <v>0</v>
      </c>
      <c r="R23" s="43">
        <v>3481</v>
      </c>
      <c r="S23" s="43">
        <v>445128</v>
      </c>
      <c r="T23" s="43">
        <v>690815</v>
      </c>
      <c r="U23" s="43">
        <v>25997</v>
      </c>
      <c r="V23" s="38" t="s">
        <v>64</v>
      </c>
      <c r="W23" s="43">
        <v>638</v>
      </c>
      <c r="X23" s="43">
        <v>0</v>
      </c>
      <c r="Y23" s="43">
        <v>0</v>
      </c>
      <c r="Z23" s="43">
        <v>-30297</v>
      </c>
      <c r="AA23" s="43">
        <v>1386949</v>
      </c>
      <c r="AB23" s="43">
        <v>0</v>
      </c>
      <c r="AC23" s="43">
        <v>0</v>
      </c>
      <c r="AD23" s="43">
        <v>0</v>
      </c>
      <c r="AE23" s="43">
        <v>1386949</v>
      </c>
      <c r="AF23" s="43">
        <v>508785</v>
      </c>
    </row>
    <row r="24" spans="1:32" ht="21.95" customHeight="1">
      <c r="A24" s="50" t="s">
        <v>65</v>
      </c>
      <c r="B24" s="47">
        <v>30219001</v>
      </c>
      <c r="C24" s="49"/>
      <c r="D24" s="39">
        <v>30219001</v>
      </c>
      <c r="E24" s="46">
        <v>0</v>
      </c>
      <c r="F24" s="39">
        <v>0</v>
      </c>
      <c r="G24" s="39">
        <v>27443209</v>
      </c>
      <c r="H24" s="39">
        <v>5512593</v>
      </c>
      <c r="I24" s="39">
        <v>0</v>
      </c>
      <c r="J24" s="46">
        <v>21930616</v>
      </c>
      <c r="K24" s="39">
        <v>2775791</v>
      </c>
      <c r="L24" s="51" t="s">
        <v>66</v>
      </c>
      <c r="M24" s="47">
        <v>2644679</v>
      </c>
      <c r="N24" s="39">
        <v>0</v>
      </c>
      <c r="O24" s="39">
        <v>2618682</v>
      </c>
      <c r="P24" s="39">
        <v>2618682</v>
      </c>
      <c r="Q24" s="39">
        <v>0</v>
      </c>
      <c r="R24" s="39">
        <v>0</v>
      </c>
      <c r="S24" s="39">
        <v>0</v>
      </c>
      <c r="T24" s="39">
        <v>0</v>
      </c>
      <c r="U24" s="39">
        <v>25997</v>
      </c>
      <c r="V24" s="51" t="s">
        <v>66</v>
      </c>
      <c r="W24" s="39">
        <v>638</v>
      </c>
      <c r="X24" s="39">
        <v>0</v>
      </c>
      <c r="Y24" s="39">
        <v>0</v>
      </c>
      <c r="Z24" s="39">
        <v>-366705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497178</v>
      </c>
    </row>
    <row r="25" spans="1:32" ht="21.95" customHeight="1">
      <c r="A25" s="50" t="s">
        <v>67</v>
      </c>
      <c r="B25" s="47">
        <v>40320816</v>
      </c>
      <c r="C25" s="49"/>
      <c r="D25" s="39">
        <v>40320816</v>
      </c>
      <c r="E25" s="46">
        <v>0</v>
      </c>
      <c r="F25" s="39">
        <v>0</v>
      </c>
      <c r="G25" s="39">
        <v>40295209</v>
      </c>
      <c r="H25" s="39">
        <v>0</v>
      </c>
      <c r="I25" s="39">
        <v>40295209</v>
      </c>
      <c r="J25" s="46">
        <v>0</v>
      </c>
      <c r="K25" s="39">
        <v>25607</v>
      </c>
      <c r="L25" s="51" t="s">
        <v>68</v>
      </c>
      <c r="M25" s="47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51" t="s">
        <v>68</v>
      </c>
      <c r="W25" s="39">
        <v>0</v>
      </c>
      <c r="X25" s="39">
        <v>0</v>
      </c>
      <c r="Y25" s="39">
        <v>0</v>
      </c>
      <c r="Z25" s="39">
        <v>42215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-16608</v>
      </c>
    </row>
    <row r="26" spans="1:32" ht="21.95" customHeight="1">
      <c r="A26" s="50" t="s">
        <v>69</v>
      </c>
      <c r="B26" s="47">
        <v>1763548</v>
      </c>
      <c r="C26" s="49"/>
      <c r="D26" s="39">
        <v>0</v>
      </c>
      <c r="E26" s="46">
        <v>1763548</v>
      </c>
      <c r="F26" s="39">
        <v>0</v>
      </c>
      <c r="G26" s="39">
        <v>5999</v>
      </c>
      <c r="H26" s="39">
        <v>0</v>
      </c>
      <c r="I26" s="39">
        <v>0</v>
      </c>
      <c r="J26" s="46">
        <v>5999</v>
      </c>
      <c r="K26" s="39">
        <v>1757550</v>
      </c>
      <c r="L26" s="51" t="s">
        <v>70</v>
      </c>
      <c r="M26" s="47">
        <v>1716490</v>
      </c>
      <c r="N26" s="39">
        <v>17603</v>
      </c>
      <c r="O26" s="39">
        <v>1698887</v>
      </c>
      <c r="P26" s="39">
        <v>728098</v>
      </c>
      <c r="Q26" s="39">
        <v>0</v>
      </c>
      <c r="R26" s="39">
        <v>0</v>
      </c>
      <c r="S26" s="39">
        <v>340079</v>
      </c>
      <c r="T26" s="39">
        <v>630711</v>
      </c>
      <c r="U26" s="39">
        <v>0</v>
      </c>
      <c r="V26" s="51" t="s">
        <v>70</v>
      </c>
      <c r="W26" s="39">
        <v>0</v>
      </c>
      <c r="X26" s="39">
        <v>0</v>
      </c>
      <c r="Y26" s="39">
        <v>0</v>
      </c>
      <c r="Z26" s="39">
        <v>40510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549</v>
      </c>
    </row>
    <row r="27" spans="1:32" ht="21.95" customHeight="1">
      <c r="A27" s="50" t="s">
        <v>71</v>
      </c>
      <c r="B27" s="47">
        <v>26862114</v>
      </c>
      <c r="C27" s="49"/>
      <c r="D27" s="39">
        <v>26862114</v>
      </c>
      <c r="E27" s="46"/>
      <c r="F27" s="39"/>
      <c r="G27" s="39">
        <v>21578482</v>
      </c>
      <c r="H27" s="39">
        <v>0</v>
      </c>
      <c r="I27" s="39">
        <v>25566</v>
      </c>
      <c r="J27" s="46">
        <v>21552915</v>
      </c>
      <c r="K27" s="39">
        <v>5283632</v>
      </c>
      <c r="L27" s="51" t="s">
        <v>72</v>
      </c>
      <c r="M27" s="47">
        <v>3615335</v>
      </c>
      <c r="N27" s="39">
        <v>614316</v>
      </c>
      <c r="O27" s="39">
        <v>3001019</v>
      </c>
      <c r="P27" s="39">
        <v>2832384</v>
      </c>
      <c r="Q27" s="39">
        <v>0</v>
      </c>
      <c r="R27" s="39">
        <v>3481</v>
      </c>
      <c r="S27" s="39">
        <v>105049</v>
      </c>
      <c r="T27" s="39">
        <v>60104</v>
      </c>
      <c r="U27" s="39">
        <v>0</v>
      </c>
      <c r="V27" s="51" t="s">
        <v>72</v>
      </c>
      <c r="W27" s="39">
        <v>0</v>
      </c>
      <c r="X27" s="39">
        <v>0</v>
      </c>
      <c r="Y27" s="39">
        <v>0</v>
      </c>
      <c r="Z27" s="39">
        <v>253682</v>
      </c>
      <c r="AA27" s="39">
        <v>1386949</v>
      </c>
      <c r="AB27" s="39">
        <v>0</v>
      </c>
      <c r="AC27" s="39">
        <v>0</v>
      </c>
      <c r="AD27" s="39">
        <v>0</v>
      </c>
      <c r="AE27" s="39">
        <v>1386949</v>
      </c>
      <c r="AF27" s="39">
        <v>27666</v>
      </c>
    </row>
    <row r="28" spans="1:32" ht="21.95" customHeight="1">
      <c r="A28" s="50" t="s">
        <v>73</v>
      </c>
      <c r="B28" s="39">
        <v>843673</v>
      </c>
      <c r="C28" s="44"/>
      <c r="D28" s="39">
        <v>843673</v>
      </c>
      <c r="E28" s="46">
        <v>0</v>
      </c>
      <c r="F28" s="39">
        <v>0</v>
      </c>
      <c r="G28" s="39">
        <v>843673</v>
      </c>
      <c r="H28" s="39">
        <v>0</v>
      </c>
      <c r="I28" s="39">
        <v>0</v>
      </c>
      <c r="J28" s="46">
        <v>843673</v>
      </c>
      <c r="K28" s="39">
        <v>0</v>
      </c>
      <c r="L28" s="51" t="s">
        <v>74</v>
      </c>
      <c r="M28" s="47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51" t="s">
        <v>74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ht="21.95" customHeight="1">
      <c r="A29" s="50" t="s">
        <v>75</v>
      </c>
      <c r="B29" s="52" t="s">
        <v>76</v>
      </c>
      <c r="C29" s="53"/>
      <c r="D29" s="52" t="s">
        <v>76</v>
      </c>
      <c r="E29" s="54" t="s">
        <v>76</v>
      </c>
      <c r="F29" s="52" t="s">
        <v>76</v>
      </c>
      <c r="G29" s="52" t="s">
        <v>76</v>
      </c>
      <c r="H29" s="52" t="s">
        <v>76</v>
      </c>
      <c r="I29" s="52" t="s">
        <v>76</v>
      </c>
      <c r="J29" s="54" t="s">
        <v>76</v>
      </c>
      <c r="K29" s="52" t="s">
        <v>76</v>
      </c>
      <c r="L29" s="38" t="s">
        <v>77</v>
      </c>
      <c r="M29" s="55" t="s">
        <v>76</v>
      </c>
      <c r="N29" s="56" t="s">
        <v>76</v>
      </c>
      <c r="O29" s="56" t="s">
        <v>76</v>
      </c>
      <c r="P29" s="56" t="s">
        <v>76</v>
      </c>
      <c r="Q29" s="56" t="s">
        <v>76</v>
      </c>
      <c r="R29" s="56" t="s">
        <v>76</v>
      </c>
      <c r="S29" s="56" t="s">
        <v>76</v>
      </c>
      <c r="T29" s="56" t="s">
        <v>76</v>
      </c>
      <c r="U29" s="56" t="s">
        <v>76</v>
      </c>
      <c r="V29" s="38" t="s">
        <v>77</v>
      </c>
      <c r="W29" s="56" t="s">
        <v>76</v>
      </c>
      <c r="X29" s="56" t="s">
        <v>76</v>
      </c>
      <c r="Y29" s="56" t="s">
        <v>76</v>
      </c>
      <c r="Z29" s="56" t="s">
        <v>76</v>
      </c>
      <c r="AA29" s="56" t="s">
        <v>76</v>
      </c>
      <c r="AB29" s="56" t="s">
        <v>76</v>
      </c>
      <c r="AC29" s="56" t="s">
        <v>76</v>
      </c>
      <c r="AD29" s="56" t="s">
        <v>76</v>
      </c>
      <c r="AE29" s="56" t="s">
        <v>76</v>
      </c>
      <c r="AF29" s="56" t="s">
        <v>76</v>
      </c>
    </row>
    <row r="30" spans="1:32" s="48" customFormat="1" ht="21.95" customHeight="1">
      <c r="A30" s="50" t="s">
        <v>78</v>
      </c>
      <c r="B30" s="57" t="s">
        <v>76</v>
      </c>
      <c r="C30" s="58"/>
      <c r="D30" s="57" t="s">
        <v>76</v>
      </c>
      <c r="E30" s="59" t="s">
        <v>76</v>
      </c>
      <c r="F30" s="57" t="s">
        <v>76</v>
      </c>
      <c r="G30" s="57" t="s">
        <v>76</v>
      </c>
      <c r="H30" s="57" t="s">
        <v>76</v>
      </c>
      <c r="I30" s="57" t="s">
        <v>76</v>
      </c>
      <c r="J30" s="59" t="s">
        <v>76</v>
      </c>
      <c r="K30" s="57" t="s">
        <v>76</v>
      </c>
      <c r="L30" s="38" t="s">
        <v>79</v>
      </c>
      <c r="M30" s="55" t="s">
        <v>76</v>
      </c>
      <c r="N30" s="56" t="s">
        <v>76</v>
      </c>
      <c r="O30" s="56" t="s">
        <v>76</v>
      </c>
      <c r="P30" s="56" t="s">
        <v>76</v>
      </c>
      <c r="Q30" s="56" t="s">
        <v>76</v>
      </c>
      <c r="R30" s="56" t="s">
        <v>76</v>
      </c>
      <c r="S30" s="56" t="s">
        <v>76</v>
      </c>
      <c r="T30" s="56" t="s">
        <v>76</v>
      </c>
      <c r="U30" s="56" t="s">
        <v>76</v>
      </c>
      <c r="V30" s="38" t="s">
        <v>79</v>
      </c>
      <c r="W30" s="56" t="s">
        <v>76</v>
      </c>
      <c r="X30" s="56" t="s">
        <v>76</v>
      </c>
      <c r="Y30" s="56" t="s">
        <v>76</v>
      </c>
      <c r="Z30" s="56" t="s">
        <v>76</v>
      </c>
      <c r="AA30" s="56" t="s">
        <v>76</v>
      </c>
      <c r="AB30" s="56" t="s">
        <v>76</v>
      </c>
      <c r="AC30" s="56" t="s">
        <v>76</v>
      </c>
      <c r="AD30" s="56" t="s">
        <v>76</v>
      </c>
      <c r="AE30" s="56" t="s">
        <v>76</v>
      </c>
      <c r="AF30" s="56" t="s">
        <v>76</v>
      </c>
    </row>
    <row r="31" spans="1:32" ht="21.95" customHeight="1">
      <c r="A31" s="50" t="s">
        <v>80</v>
      </c>
      <c r="B31" s="52" t="s">
        <v>76</v>
      </c>
      <c r="C31" s="53"/>
      <c r="D31" s="52" t="s">
        <v>76</v>
      </c>
      <c r="E31" s="54" t="s">
        <v>76</v>
      </c>
      <c r="F31" s="52" t="s">
        <v>76</v>
      </c>
      <c r="G31" s="52" t="s">
        <v>76</v>
      </c>
      <c r="H31" s="52" t="s">
        <v>76</v>
      </c>
      <c r="I31" s="52" t="s">
        <v>76</v>
      </c>
      <c r="J31" s="54" t="s">
        <v>76</v>
      </c>
      <c r="K31" s="52" t="s">
        <v>76</v>
      </c>
      <c r="L31" s="38" t="s">
        <v>81</v>
      </c>
      <c r="M31" s="55" t="s">
        <v>76</v>
      </c>
      <c r="N31" s="56" t="s">
        <v>76</v>
      </c>
      <c r="O31" s="56" t="s">
        <v>76</v>
      </c>
      <c r="P31" s="56" t="s">
        <v>76</v>
      </c>
      <c r="Q31" s="56" t="s">
        <v>76</v>
      </c>
      <c r="R31" s="56" t="s">
        <v>76</v>
      </c>
      <c r="S31" s="56" t="s">
        <v>76</v>
      </c>
      <c r="T31" s="56" t="s">
        <v>76</v>
      </c>
      <c r="U31" s="56" t="s">
        <v>76</v>
      </c>
      <c r="V31" s="38" t="s">
        <v>81</v>
      </c>
      <c r="W31" s="56" t="s">
        <v>76</v>
      </c>
      <c r="X31" s="56" t="s">
        <v>76</v>
      </c>
      <c r="Y31" s="56" t="s">
        <v>76</v>
      </c>
      <c r="Z31" s="56" t="s">
        <v>76</v>
      </c>
      <c r="AA31" s="56" t="s">
        <v>76</v>
      </c>
      <c r="AB31" s="56" t="s">
        <v>76</v>
      </c>
      <c r="AC31" s="56" t="s">
        <v>76</v>
      </c>
      <c r="AD31" s="56" t="s">
        <v>76</v>
      </c>
      <c r="AE31" s="56" t="s">
        <v>76</v>
      </c>
      <c r="AF31" s="56" t="s">
        <v>76</v>
      </c>
    </row>
    <row r="32" spans="1:32" ht="21.95" customHeight="1">
      <c r="A32" s="50" t="s">
        <v>82</v>
      </c>
      <c r="B32" s="52" t="s">
        <v>76</v>
      </c>
      <c r="C32" s="53"/>
      <c r="D32" s="52" t="s">
        <v>76</v>
      </c>
      <c r="E32" s="54" t="s">
        <v>76</v>
      </c>
      <c r="F32" s="52" t="s">
        <v>76</v>
      </c>
      <c r="G32" s="52" t="s">
        <v>76</v>
      </c>
      <c r="H32" s="52" t="s">
        <v>76</v>
      </c>
      <c r="I32" s="52" t="s">
        <v>76</v>
      </c>
      <c r="J32" s="54" t="s">
        <v>76</v>
      </c>
      <c r="K32" s="52" t="s">
        <v>76</v>
      </c>
      <c r="L32" s="38" t="s">
        <v>83</v>
      </c>
      <c r="M32" s="55" t="s">
        <v>76</v>
      </c>
      <c r="N32" s="56" t="s">
        <v>76</v>
      </c>
      <c r="O32" s="56" t="s">
        <v>76</v>
      </c>
      <c r="P32" s="56" t="s">
        <v>76</v>
      </c>
      <c r="Q32" s="56" t="s">
        <v>76</v>
      </c>
      <c r="R32" s="56" t="s">
        <v>76</v>
      </c>
      <c r="S32" s="56" t="s">
        <v>76</v>
      </c>
      <c r="T32" s="56" t="s">
        <v>76</v>
      </c>
      <c r="U32" s="56" t="s">
        <v>76</v>
      </c>
      <c r="V32" s="38" t="s">
        <v>83</v>
      </c>
      <c r="W32" s="56" t="s">
        <v>76</v>
      </c>
      <c r="X32" s="56" t="s">
        <v>76</v>
      </c>
      <c r="Y32" s="56" t="s">
        <v>76</v>
      </c>
      <c r="Z32" s="56" t="s">
        <v>76</v>
      </c>
      <c r="AA32" s="56" t="s">
        <v>76</v>
      </c>
      <c r="AB32" s="56" t="s">
        <v>76</v>
      </c>
      <c r="AC32" s="56" t="s">
        <v>76</v>
      </c>
      <c r="AD32" s="56" t="s">
        <v>76</v>
      </c>
      <c r="AE32" s="56" t="s">
        <v>76</v>
      </c>
      <c r="AF32" s="56" t="s">
        <v>76</v>
      </c>
    </row>
    <row r="33" spans="1:32" ht="21.95" customHeight="1">
      <c r="A33" s="50" t="s">
        <v>84</v>
      </c>
      <c r="B33" s="52" t="s">
        <v>76</v>
      </c>
      <c r="C33" s="53"/>
      <c r="D33" s="52" t="s">
        <v>76</v>
      </c>
      <c r="E33" s="54" t="s">
        <v>76</v>
      </c>
      <c r="F33" s="52" t="s">
        <v>76</v>
      </c>
      <c r="G33" s="52" t="s">
        <v>76</v>
      </c>
      <c r="H33" s="52" t="s">
        <v>76</v>
      </c>
      <c r="I33" s="52" t="s">
        <v>76</v>
      </c>
      <c r="J33" s="54" t="s">
        <v>76</v>
      </c>
      <c r="K33" s="52" t="s">
        <v>76</v>
      </c>
      <c r="L33" s="38" t="s">
        <v>85</v>
      </c>
      <c r="M33" s="55" t="s">
        <v>76</v>
      </c>
      <c r="N33" s="56" t="s">
        <v>76</v>
      </c>
      <c r="O33" s="56" t="s">
        <v>76</v>
      </c>
      <c r="P33" s="56" t="s">
        <v>76</v>
      </c>
      <c r="Q33" s="56" t="s">
        <v>76</v>
      </c>
      <c r="R33" s="56" t="s">
        <v>76</v>
      </c>
      <c r="S33" s="56" t="s">
        <v>76</v>
      </c>
      <c r="T33" s="56" t="s">
        <v>76</v>
      </c>
      <c r="U33" s="56" t="s">
        <v>76</v>
      </c>
      <c r="V33" s="38" t="s">
        <v>85</v>
      </c>
      <c r="W33" s="56" t="s">
        <v>76</v>
      </c>
      <c r="X33" s="56" t="s">
        <v>76</v>
      </c>
      <c r="Y33" s="56" t="s">
        <v>76</v>
      </c>
      <c r="Z33" s="56" t="s">
        <v>76</v>
      </c>
      <c r="AA33" s="56" t="s">
        <v>76</v>
      </c>
      <c r="AB33" s="56" t="s">
        <v>76</v>
      </c>
      <c r="AC33" s="56" t="s">
        <v>76</v>
      </c>
      <c r="AD33" s="56" t="s">
        <v>76</v>
      </c>
      <c r="AE33" s="56" t="s">
        <v>76</v>
      </c>
      <c r="AF33" s="56" t="s">
        <v>76</v>
      </c>
    </row>
    <row r="34" spans="1:32" ht="21.95" customHeight="1">
      <c r="A34" s="50" t="s">
        <v>86</v>
      </c>
      <c r="B34" s="47">
        <v>50</v>
      </c>
      <c r="C34" s="49"/>
      <c r="D34" s="39">
        <v>50</v>
      </c>
      <c r="E34" s="46">
        <v>0</v>
      </c>
      <c r="F34" s="39">
        <v>0</v>
      </c>
      <c r="G34" s="39">
        <v>41</v>
      </c>
      <c r="H34" s="39">
        <v>0</v>
      </c>
      <c r="I34" s="39">
        <v>0</v>
      </c>
      <c r="J34" s="46">
        <v>41</v>
      </c>
      <c r="K34" s="39">
        <v>9</v>
      </c>
      <c r="L34" s="38" t="s">
        <v>87</v>
      </c>
      <c r="M34" s="47">
        <v>9</v>
      </c>
      <c r="N34" s="39">
        <v>0</v>
      </c>
      <c r="O34" s="39">
        <v>9</v>
      </c>
      <c r="P34" s="39">
        <v>9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8" t="s">
        <v>87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ht="21.95" customHeight="1">
      <c r="A35" s="38" t="s">
        <v>88</v>
      </c>
      <c r="B35" s="39">
        <v>89416654</v>
      </c>
      <c r="C35" s="49"/>
      <c r="D35" s="39">
        <v>10344264</v>
      </c>
      <c r="E35" s="46">
        <v>79072390</v>
      </c>
      <c r="F35" s="39">
        <v>2524563</v>
      </c>
      <c r="G35" s="39">
        <v>4998854</v>
      </c>
      <c r="H35" s="39">
        <v>2538083</v>
      </c>
      <c r="I35" s="39">
        <v>426107</v>
      </c>
      <c r="J35" s="46">
        <v>2034665</v>
      </c>
      <c r="K35" s="39">
        <v>81893237</v>
      </c>
      <c r="L35" s="38" t="s">
        <v>89</v>
      </c>
      <c r="M35" s="43">
        <v>61491703</v>
      </c>
      <c r="N35" s="43">
        <v>5489203</v>
      </c>
      <c r="O35" s="43">
        <v>39763516</v>
      </c>
      <c r="P35" s="43">
        <v>16805158</v>
      </c>
      <c r="Q35" s="43">
        <v>11381953</v>
      </c>
      <c r="R35" s="43">
        <v>794848</v>
      </c>
      <c r="S35" s="43">
        <v>5448607</v>
      </c>
      <c r="T35" s="43">
        <v>5332950</v>
      </c>
      <c r="U35" s="43">
        <v>16238984</v>
      </c>
      <c r="V35" s="38" t="s">
        <v>89</v>
      </c>
      <c r="W35" s="43">
        <v>15824578</v>
      </c>
      <c r="X35" s="43">
        <v>1159649</v>
      </c>
      <c r="Y35" s="43">
        <v>3349322</v>
      </c>
      <c r="Z35" s="43">
        <v>-343886</v>
      </c>
      <c r="AA35" s="43">
        <v>759881</v>
      </c>
      <c r="AB35" s="43">
        <v>0</v>
      </c>
      <c r="AC35" s="43">
        <v>0</v>
      </c>
      <c r="AD35" s="43">
        <v>759881</v>
      </c>
      <c r="AE35" s="43">
        <v>0</v>
      </c>
      <c r="AF35" s="43">
        <v>-348010</v>
      </c>
    </row>
    <row r="36" spans="1:32" ht="21.95" customHeight="1">
      <c r="A36" s="50" t="s">
        <v>90</v>
      </c>
      <c r="B36" s="47">
        <v>5790016</v>
      </c>
      <c r="C36" s="44"/>
      <c r="D36" s="39">
        <v>94093</v>
      </c>
      <c r="E36" s="46">
        <v>5695923</v>
      </c>
      <c r="F36" s="39">
        <v>0</v>
      </c>
      <c r="G36" s="39">
        <v>3259154</v>
      </c>
      <c r="H36" s="39">
        <v>2538083</v>
      </c>
      <c r="I36" s="39">
        <v>0</v>
      </c>
      <c r="J36" s="46">
        <v>721071</v>
      </c>
      <c r="K36" s="39">
        <v>2530862</v>
      </c>
      <c r="L36" s="50" t="s">
        <v>90</v>
      </c>
      <c r="M36" s="47">
        <v>2362134</v>
      </c>
      <c r="N36" s="39">
        <v>915130</v>
      </c>
      <c r="O36" s="39">
        <v>1338738</v>
      </c>
      <c r="P36" s="39">
        <v>1338738</v>
      </c>
      <c r="Q36" s="39">
        <v>0</v>
      </c>
      <c r="R36" s="39">
        <v>0</v>
      </c>
      <c r="S36" s="39">
        <v>0</v>
      </c>
      <c r="T36" s="39">
        <v>0</v>
      </c>
      <c r="U36" s="39">
        <v>108267</v>
      </c>
      <c r="V36" s="50" t="s">
        <v>90</v>
      </c>
      <c r="W36" s="39">
        <v>30117</v>
      </c>
      <c r="X36" s="39">
        <v>0</v>
      </c>
      <c r="Y36" s="39">
        <v>0</v>
      </c>
      <c r="Z36" s="39">
        <v>33498</v>
      </c>
      <c r="AA36" s="39">
        <v>50053</v>
      </c>
      <c r="AB36" s="39">
        <v>0</v>
      </c>
      <c r="AC36" s="39">
        <v>0</v>
      </c>
      <c r="AD36" s="39">
        <v>50053</v>
      </c>
      <c r="AE36" s="39">
        <v>0</v>
      </c>
      <c r="AF36" s="39">
        <v>55060</v>
      </c>
    </row>
    <row r="37" spans="1:32" ht="21.95" customHeight="1">
      <c r="A37" s="50" t="s">
        <v>91</v>
      </c>
      <c r="B37" s="39">
        <v>56912285</v>
      </c>
      <c r="C37" s="44"/>
      <c r="D37" s="39">
        <v>10250171</v>
      </c>
      <c r="E37" s="46">
        <v>46662115</v>
      </c>
      <c r="F37" s="39">
        <v>2524563</v>
      </c>
      <c r="G37" s="39">
        <v>1472911</v>
      </c>
      <c r="H37" s="39">
        <v>0</v>
      </c>
      <c r="I37" s="39">
        <v>426107</v>
      </c>
      <c r="J37" s="46">
        <v>1046804</v>
      </c>
      <c r="K37" s="39">
        <v>52914812</v>
      </c>
      <c r="L37" s="50" t="s">
        <v>91</v>
      </c>
      <c r="M37" s="47">
        <v>33263332</v>
      </c>
      <c r="N37" s="39">
        <v>2850678</v>
      </c>
      <c r="O37" s="39">
        <v>14281936</v>
      </c>
      <c r="P37" s="39">
        <v>699375</v>
      </c>
      <c r="Q37" s="39">
        <v>11206556</v>
      </c>
      <c r="R37" s="39">
        <v>508006</v>
      </c>
      <c r="S37" s="39">
        <v>1156470</v>
      </c>
      <c r="T37" s="39">
        <v>711529</v>
      </c>
      <c r="U37" s="39">
        <v>16130718</v>
      </c>
      <c r="V37" s="50" t="s">
        <v>91</v>
      </c>
      <c r="W37" s="39">
        <v>15794461</v>
      </c>
      <c r="X37" s="39">
        <v>1159649</v>
      </c>
      <c r="Y37" s="39">
        <v>3349322</v>
      </c>
      <c r="Z37" s="39">
        <v>-377384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-274567</v>
      </c>
    </row>
    <row r="38" spans="1:32" ht="21.95" customHeight="1">
      <c r="A38" s="50" t="s">
        <v>92</v>
      </c>
      <c r="B38" s="39">
        <v>266790</v>
      </c>
      <c r="C38" s="44"/>
      <c r="D38" s="39">
        <v>0</v>
      </c>
      <c r="E38" s="46">
        <v>266790</v>
      </c>
      <c r="F38" s="39">
        <v>0</v>
      </c>
      <c r="G38" s="39">
        <v>266790</v>
      </c>
      <c r="H38" s="39">
        <v>0</v>
      </c>
      <c r="I38" s="39">
        <v>0</v>
      </c>
      <c r="J38" s="46">
        <v>266790</v>
      </c>
      <c r="K38" s="39">
        <v>0</v>
      </c>
      <c r="L38" s="50" t="s">
        <v>92</v>
      </c>
      <c r="M38" s="47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50" t="s">
        <v>92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ht="21.95" customHeight="1">
      <c r="A39" s="50" t="s">
        <v>93</v>
      </c>
      <c r="B39" s="39">
        <v>1532917</v>
      </c>
      <c r="C39" s="44"/>
      <c r="D39" s="39">
        <v>0</v>
      </c>
      <c r="E39" s="46">
        <v>1532917</v>
      </c>
      <c r="F39" s="39">
        <v>0</v>
      </c>
      <c r="G39" s="39">
        <v>0</v>
      </c>
      <c r="H39" s="39">
        <v>0</v>
      </c>
      <c r="I39" s="39">
        <v>0</v>
      </c>
      <c r="J39" s="46">
        <v>0</v>
      </c>
      <c r="K39" s="39">
        <v>1532917</v>
      </c>
      <c r="L39" s="50" t="s">
        <v>93</v>
      </c>
      <c r="M39" s="47">
        <v>1527500</v>
      </c>
      <c r="N39" s="39">
        <v>292405</v>
      </c>
      <c r="O39" s="39">
        <v>1235095</v>
      </c>
      <c r="P39" s="39">
        <v>1235095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50" t="s">
        <v>93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5417</v>
      </c>
    </row>
    <row r="40" spans="1:32" ht="21.95" customHeight="1" thickBot="1">
      <c r="A40" s="60" t="s">
        <v>94</v>
      </c>
      <c r="B40" s="61">
        <v>24914646</v>
      </c>
      <c r="C40" s="62"/>
      <c r="D40" s="61">
        <v>0</v>
      </c>
      <c r="E40" s="63">
        <v>24914646</v>
      </c>
      <c r="F40" s="61">
        <v>0</v>
      </c>
      <c r="G40" s="61">
        <v>0</v>
      </c>
      <c r="H40" s="61">
        <v>0</v>
      </c>
      <c r="I40" s="61">
        <v>0</v>
      </c>
      <c r="J40" s="63">
        <v>0</v>
      </c>
      <c r="K40" s="61">
        <v>24914646</v>
      </c>
      <c r="L40" s="60" t="s">
        <v>94</v>
      </c>
      <c r="M40" s="64">
        <v>24338738</v>
      </c>
      <c r="N40" s="61">
        <v>1430990</v>
      </c>
      <c r="O40" s="61">
        <v>22907747</v>
      </c>
      <c r="P40" s="61">
        <v>13531950</v>
      </c>
      <c r="Q40" s="61">
        <v>175397</v>
      </c>
      <c r="R40" s="61">
        <v>286842</v>
      </c>
      <c r="S40" s="61">
        <v>4292137</v>
      </c>
      <c r="T40" s="61">
        <v>4621421</v>
      </c>
      <c r="U40" s="61">
        <v>0</v>
      </c>
      <c r="V40" s="60" t="s">
        <v>94</v>
      </c>
      <c r="W40" s="61">
        <v>0</v>
      </c>
      <c r="X40" s="61">
        <v>0</v>
      </c>
      <c r="Y40" s="61">
        <v>0</v>
      </c>
      <c r="Z40" s="61">
        <v>0</v>
      </c>
      <c r="AA40" s="61">
        <v>709828</v>
      </c>
      <c r="AB40" s="61">
        <v>0</v>
      </c>
      <c r="AC40" s="61">
        <v>0</v>
      </c>
      <c r="AD40" s="61">
        <v>709828</v>
      </c>
      <c r="AE40" s="61">
        <v>0</v>
      </c>
      <c r="AF40" s="61">
        <v>-133920</v>
      </c>
    </row>
    <row r="47" spans="1:32">
      <c r="H47" s="65"/>
    </row>
  </sheetData>
  <mergeCells count="26">
    <mergeCell ref="AF4:AF6"/>
    <mergeCell ref="A5:A6"/>
    <mergeCell ref="B5:B6"/>
    <mergeCell ref="C5:C6"/>
    <mergeCell ref="D5:D6"/>
    <mergeCell ref="E5:E6"/>
    <mergeCell ref="G5:J5"/>
    <mergeCell ref="O5:T5"/>
    <mergeCell ref="U5:U6"/>
    <mergeCell ref="AA5:AA6"/>
    <mergeCell ref="A3:K3"/>
    <mergeCell ref="L3:U3"/>
    <mergeCell ref="V3:AF3"/>
    <mergeCell ref="B4:E4"/>
    <mergeCell ref="F4:J4"/>
    <mergeCell ref="K4:K6"/>
    <mergeCell ref="L4:L6"/>
    <mergeCell ref="M4:U4"/>
    <mergeCell ref="V4:V6"/>
    <mergeCell ref="AA4:AE4"/>
    <mergeCell ref="A1:K1"/>
    <mergeCell ref="L1:U1"/>
    <mergeCell ref="V1:AF1"/>
    <mergeCell ref="A2:K2"/>
    <mergeCell ref="L2:U2"/>
    <mergeCell ref="V2:AF2"/>
  </mergeCells>
  <phoneticPr fontId="3" type="noConversion"/>
  <printOptions horizontalCentered="1"/>
  <pageMargins left="0.39370078740157505" right="0.39370078740157505" top="0.39370078740157505" bottom="0.39370078740157505" header="0.39370078740157505" footer="0.39370078740157505"/>
  <pageSetup paperSize="9" scale="78" fitToWidth="0" fitToHeight="0" orientation="portrait" r:id="rId1"/>
  <headerFooter alignWithMargins="0"/>
  <colBreaks count="1" manualBreakCount="1">
    <brk id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B86B-B62C-4284-A2DC-D859E5A83FA0}">
  <dimension ref="A1:ALJ48"/>
  <sheetViews>
    <sheetView topLeftCell="K1" workbookViewId="0">
      <selection activeCell="F14" sqref="F14"/>
    </sheetView>
  </sheetViews>
  <sheetFormatPr defaultColWidth="9.875" defaultRowHeight="15.75"/>
  <cols>
    <col min="1" max="1" width="19" style="86" customWidth="1"/>
    <col min="2" max="2" width="8.75" style="86" customWidth="1"/>
    <col min="3" max="3" width="8" style="86" customWidth="1"/>
    <col min="4" max="4" width="9.375" style="86" bestFit="1" customWidth="1"/>
    <col min="5" max="5" width="8.5" style="86" bestFit="1" customWidth="1"/>
    <col min="6" max="6" width="10" style="86" customWidth="1"/>
    <col min="7" max="7" width="9.375" style="86" bestFit="1" customWidth="1"/>
    <col min="8" max="8" width="8.75" style="86" customWidth="1"/>
    <col min="9" max="9" width="8" style="86" customWidth="1"/>
    <col min="10" max="10" width="8.5" style="86" bestFit="1" customWidth="1"/>
    <col min="11" max="11" width="8.125" style="86" customWidth="1"/>
    <col min="12" max="12" width="18" style="86" customWidth="1"/>
    <col min="13" max="21" width="8.625" style="86" customWidth="1"/>
    <col min="22" max="22" width="17.375" style="86" customWidth="1"/>
    <col min="23" max="31" width="8.625" style="86" customWidth="1"/>
    <col min="32" max="32" width="8.375" style="86" customWidth="1"/>
    <col min="33" max="230" width="9.5" style="86" customWidth="1"/>
    <col min="231" max="231" width="11.5" style="86" customWidth="1"/>
    <col min="232" max="232" width="8.75" style="86" customWidth="1"/>
    <col min="233" max="233" width="7" style="86" customWidth="1"/>
    <col min="234" max="234" width="8.125" style="86" customWidth="1"/>
    <col min="235" max="235" width="7.5" style="86" customWidth="1"/>
    <col min="236" max="236" width="7" style="86" customWidth="1"/>
    <col min="237" max="237" width="8.125" style="86" customWidth="1"/>
    <col min="238" max="238" width="8.75" style="86" customWidth="1"/>
    <col min="239" max="239" width="8" style="86" customWidth="1"/>
    <col min="240" max="240" width="7.5" style="86" customWidth="1"/>
    <col min="241" max="241" width="8.125" style="86" customWidth="1"/>
    <col min="242" max="242" width="10.5" style="86" customWidth="1"/>
    <col min="243" max="486" width="9.5" style="86" customWidth="1"/>
    <col min="487" max="487" width="11.5" style="86" customWidth="1"/>
    <col min="488" max="488" width="8.75" style="86" customWidth="1"/>
    <col min="489" max="489" width="7" style="86" customWidth="1"/>
    <col min="490" max="490" width="8.125" style="86" customWidth="1"/>
    <col min="491" max="491" width="7.5" style="86" customWidth="1"/>
    <col min="492" max="492" width="7" style="86" customWidth="1"/>
    <col min="493" max="493" width="8.125" style="86" customWidth="1"/>
    <col min="494" max="494" width="8.75" style="86" customWidth="1"/>
    <col min="495" max="495" width="8" style="86" customWidth="1"/>
    <col min="496" max="496" width="7.5" style="86" customWidth="1"/>
    <col min="497" max="497" width="8.125" style="86" customWidth="1"/>
    <col min="498" max="498" width="10.5" style="86" customWidth="1"/>
    <col min="499" max="742" width="9.5" style="86" customWidth="1"/>
    <col min="743" max="743" width="11.5" style="86" customWidth="1"/>
    <col min="744" max="744" width="8.75" style="86" customWidth="1"/>
    <col min="745" max="745" width="7" style="86" customWidth="1"/>
    <col min="746" max="746" width="8.125" style="86" customWidth="1"/>
    <col min="747" max="747" width="7.5" style="86" customWidth="1"/>
    <col min="748" max="748" width="7" style="86" customWidth="1"/>
    <col min="749" max="749" width="8.125" style="86" customWidth="1"/>
    <col min="750" max="750" width="8.75" style="86" customWidth="1"/>
    <col min="751" max="751" width="8" style="86" customWidth="1"/>
    <col min="752" max="752" width="7.5" style="86" customWidth="1"/>
    <col min="753" max="753" width="8.125" style="86" customWidth="1"/>
    <col min="754" max="754" width="10.5" style="86" customWidth="1"/>
    <col min="755" max="998" width="9.5" style="86" customWidth="1"/>
    <col min="999" max="999" width="9.875" style="127" customWidth="1"/>
    <col min="1000" max="16384" width="9.875" style="127"/>
  </cols>
  <sheetData>
    <row r="1" spans="1:32" s="68" customFormat="1" ht="16.5" customHeight="1">
      <c r="A1" s="66" t="s">
        <v>95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 t="s">
        <v>96</v>
      </c>
      <c r="M1" s="67"/>
      <c r="N1" s="67"/>
      <c r="O1" s="67"/>
      <c r="P1" s="67"/>
      <c r="Q1" s="67"/>
      <c r="R1" s="67"/>
      <c r="S1" s="67"/>
      <c r="T1" s="67"/>
      <c r="U1" s="67"/>
      <c r="V1" s="67" t="s">
        <v>97</v>
      </c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s="68" customFormat="1" ht="17.850000000000001" customHeight="1">
      <c r="A2" s="69" t="s">
        <v>98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 t="s">
        <v>98</v>
      </c>
      <c r="M2" s="69"/>
      <c r="N2" s="69"/>
      <c r="O2" s="69"/>
      <c r="P2" s="69"/>
      <c r="Q2" s="69"/>
      <c r="R2" s="69"/>
      <c r="S2" s="69"/>
      <c r="T2" s="69"/>
      <c r="U2" s="69"/>
      <c r="V2" s="69" t="s">
        <v>98</v>
      </c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2" s="70" customFormat="1" ht="17.25" customHeight="1">
      <c r="B3" s="71"/>
      <c r="C3" s="71"/>
      <c r="D3" s="72" t="s">
        <v>99</v>
      </c>
      <c r="E3" s="72"/>
      <c r="F3" s="72"/>
      <c r="G3" s="72"/>
      <c r="H3" s="72"/>
      <c r="J3" s="73" t="s">
        <v>4</v>
      </c>
      <c r="K3" s="73"/>
      <c r="L3" s="74"/>
      <c r="M3" s="71"/>
      <c r="N3" s="72" t="s">
        <v>100</v>
      </c>
      <c r="O3" s="72"/>
      <c r="P3" s="72"/>
      <c r="Q3" s="72"/>
      <c r="R3" s="72"/>
      <c r="S3" s="72"/>
      <c r="T3" s="75" t="s">
        <v>101</v>
      </c>
      <c r="U3" s="75"/>
      <c r="V3" s="74"/>
      <c r="W3" s="71"/>
      <c r="X3" s="71"/>
      <c r="Y3" s="72" t="s">
        <v>102</v>
      </c>
      <c r="Z3" s="72"/>
      <c r="AA3" s="72"/>
      <c r="AB3" s="72"/>
      <c r="AC3" s="72"/>
      <c r="AD3" s="72"/>
      <c r="AE3" s="75" t="s">
        <v>101</v>
      </c>
      <c r="AF3" s="75"/>
    </row>
    <row r="4" spans="1:32" ht="18" customHeight="1">
      <c r="A4" s="76" t="s">
        <v>103</v>
      </c>
      <c r="B4" s="77" t="s">
        <v>104</v>
      </c>
      <c r="C4" s="77"/>
      <c r="D4" s="77"/>
      <c r="E4" s="77"/>
      <c r="F4" s="78" t="s">
        <v>105</v>
      </c>
      <c r="G4" s="78"/>
      <c r="H4" s="78"/>
      <c r="I4" s="78"/>
      <c r="J4" s="78"/>
      <c r="K4" s="79" t="s">
        <v>106</v>
      </c>
      <c r="L4" s="76" t="s">
        <v>103</v>
      </c>
      <c r="M4" s="80" t="s">
        <v>107</v>
      </c>
      <c r="N4" s="80"/>
      <c r="O4" s="80"/>
      <c r="P4" s="80"/>
      <c r="Q4" s="80"/>
      <c r="R4" s="80"/>
      <c r="S4" s="80"/>
      <c r="T4" s="80"/>
      <c r="U4" s="80"/>
      <c r="V4" s="76" t="s">
        <v>103</v>
      </c>
      <c r="W4" s="81" t="s">
        <v>108</v>
      </c>
      <c r="X4" s="82" t="s">
        <v>109</v>
      </c>
      <c r="Y4" s="82" t="s">
        <v>110</v>
      </c>
      <c r="Z4" s="82" t="s">
        <v>111</v>
      </c>
      <c r="AA4" s="83"/>
      <c r="AB4" s="84" t="s">
        <v>112</v>
      </c>
      <c r="AC4" s="84"/>
      <c r="AD4" s="84"/>
      <c r="AE4" s="84"/>
      <c r="AF4" s="85" t="s">
        <v>113</v>
      </c>
    </row>
    <row r="5" spans="1:32" ht="16.350000000000001" customHeight="1">
      <c r="A5" s="76"/>
      <c r="B5" s="81" t="s">
        <v>114</v>
      </c>
      <c r="C5" s="82" t="s">
        <v>115</v>
      </c>
      <c r="D5" s="82" t="s">
        <v>116</v>
      </c>
      <c r="E5" s="87" t="s">
        <v>117</v>
      </c>
      <c r="F5" s="88" t="s">
        <v>118</v>
      </c>
      <c r="G5" s="77" t="s">
        <v>119</v>
      </c>
      <c r="H5" s="77"/>
      <c r="I5" s="77"/>
      <c r="J5" s="77"/>
      <c r="K5" s="79"/>
      <c r="L5" s="76"/>
      <c r="M5" s="81" t="s">
        <v>114</v>
      </c>
      <c r="N5" s="82" t="s">
        <v>120</v>
      </c>
      <c r="O5" s="82" t="s">
        <v>121</v>
      </c>
      <c r="P5" s="82"/>
      <c r="Q5" s="82"/>
      <c r="R5" s="82"/>
      <c r="S5" s="82"/>
      <c r="T5" s="82"/>
      <c r="U5" s="85" t="s">
        <v>122</v>
      </c>
      <c r="V5" s="76"/>
      <c r="W5" s="81"/>
      <c r="X5" s="82"/>
      <c r="Y5" s="82"/>
      <c r="Z5" s="82"/>
      <c r="AA5" s="82" t="s">
        <v>123</v>
      </c>
      <c r="AB5" s="82" t="s">
        <v>124</v>
      </c>
      <c r="AC5" s="82" t="s">
        <v>125</v>
      </c>
      <c r="AD5" s="82" t="s">
        <v>126</v>
      </c>
      <c r="AE5" s="82" t="s">
        <v>127</v>
      </c>
      <c r="AF5" s="85"/>
    </row>
    <row r="6" spans="1:32" ht="16.350000000000001" customHeight="1">
      <c r="A6" s="76"/>
      <c r="B6" s="81"/>
      <c r="C6" s="82"/>
      <c r="D6" s="82"/>
      <c r="E6" s="87"/>
      <c r="F6" s="88"/>
      <c r="G6" s="89" t="s">
        <v>114</v>
      </c>
      <c r="H6" s="90" t="s">
        <v>128</v>
      </c>
      <c r="I6" s="90" t="s">
        <v>129</v>
      </c>
      <c r="J6" s="91" t="s">
        <v>130</v>
      </c>
      <c r="K6" s="79"/>
      <c r="L6" s="76"/>
      <c r="M6" s="81"/>
      <c r="N6" s="82"/>
      <c r="O6" s="92" t="s">
        <v>123</v>
      </c>
      <c r="P6" s="93" t="s">
        <v>131</v>
      </c>
      <c r="Q6" s="93" t="s">
        <v>132</v>
      </c>
      <c r="R6" s="93" t="s">
        <v>133</v>
      </c>
      <c r="S6" s="93" t="s">
        <v>134</v>
      </c>
      <c r="T6" s="93" t="s">
        <v>135</v>
      </c>
      <c r="U6" s="85"/>
      <c r="V6" s="76"/>
      <c r="W6" s="81"/>
      <c r="X6" s="82"/>
      <c r="Y6" s="82"/>
      <c r="Z6" s="82"/>
      <c r="AA6" s="82"/>
      <c r="AB6" s="82"/>
      <c r="AC6" s="82"/>
      <c r="AD6" s="82"/>
      <c r="AE6" s="82"/>
      <c r="AF6" s="85"/>
    </row>
    <row r="7" spans="1:32" ht="20.85" customHeight="1">
      <c r="A7" s="94" t="s">
        <v>136</v>
      </c>
      <c r="B7" s="95">
        <v>194536900.98065647</v>
      </c>
      <c r="C7" s="95">
        <v>4508085.6298744278</v>
      </c>
      <c r="D7" s="96"/>
      <c r="E7" s="96"/>
      <c r="F7" s="97">
        <v>2546393.6255998998</v>
      </c>
      <c r="G7" s="97">
        <v>101367935.02242565</v>
      </c>
      <c r="H7" s="97">
        <v>9090028.0220431667</v>
      </c>
      <c r="I7" s="97">
        <v>39316972.262693927</v>
      </c>
      <c r="J7" s="97">
        <v>52960934.737688579</v>
      </c>
      <c r="K7" s="97">
        <v>90622572.332630903</v>
      </c>
      <c r="L7" s="98" t="s">
        <v>136</v>
      </c>
      <c r="M7" s="99">
        <v>69751908.12722905</v>
      </c>
      <c r="N7" s="99">
        <v>6451109.6659436971</v>
      </c>
      <c r="O7" s="99">
        <v>47785908.741571225</v>
      </c>
      <c r="P7" s="99">
        <v>23587847.677342597</v>
      </c>
      <c r="Q7" s="99">
        <v>11549577.445888719</v>
      </c>
      <c r="R7" s="99">
        <v>814076.41149413993</v>
      </c>
      <c r="S7" s="99">
        <v>5712539.7175486227</v>
      </c>
      <c r="T7" s="99">
        <v>6121867.4892971404</v>
      </c>
      <c r="U7" s="100">
        <v>15514889.719714135</v>
      </c>
      <c r="V7" s="98" t="s">
        <v>136</v>
      </c>
      <c r="W7" s="99">
        <v>14486401.136694171</v>
      </c>
      <c r="X7" s="101">
        <v>1249004.7540807999</v>
      </c>
      <c r="Y7" s="101">
        <v>3092830.4175572</v>
      </c>
      <c r="Z7" s="99">
        <v>304273.00448766304</v>
      </c>
      <c r="AA7" s="99">
        <v>2052993.8636917488</v>
      </c>
      <c r="AB7" s="99">
        <v>0</v>
      </c>
      <c r="AC7" s="99">
        <v>0</v>
      </c>
      <c r="AD7" s="99">
        <v>706570.47492980002</v>
      </c>
      <c r="AE7" s="99">
        <v>1346423.3887619488</v>
      </c>
      <c r="AF7" s="99">
        <v>-314838.97110972763</v>
      </c>
    </row>
    <row r="8" spans="1:32" ht="20.85" customHeight="1">
      <c r="A8" s="102" t="s">
        <v>137</v>
      </c>
      <c r="B8" s="95">
        <v>4508085.6298744278</v>
      </c>
      <c r="C8" s="95">
        <v>4508085.6298744278</v>
      </c>
      <c r="D8" s="103"/>
      <c r="E8" s="103"/>
      <c r="F8" s="95">
        <v>40.717989787927763</v>
      </c>
      <c r="G8" s="95">
        <v>4103045.7894616011</v>
      </c>
      <c r="H8" s="95">
        <v>0</v>
      </c>
      <c r="I8" s="95">
        <v>1344.5986485315216</v>
      </c>
      <c r="J8" s="95">
        <v>4101701.1908130692</v>
      </c>
      <c r="K8" s="95">
        <v>404999.12242303911</v>
      </c>
      <c r="L8" s="102" t="s">
        <v>137</v>
      </c>
      <c r="M8" s="104">
        <v>403299.62696750741</v>
      </c>
      <c r="N8" s="104">
        <v>611.6859905256</v>
      </c>
      <c r="O8" s="104">
        <v>402687.94097698183</v>
      </c>
      <c r="P8" s="104">
        <v>371997.98000037175</v>
      </c>
      <c r="Q8" s="104">
        <v>20.289920844308348</v>
      </c>
      <c r="R8" s="104">
        <v>0</v>
      </c>
      <c r="S8" s="104">
        <v>9676.0319964774881</v>
      </c>
      <c r="T8" s="104">
        <v>20993.639059288278</v>
      </c>
      <c r="U8" s="104">
        <v>0</v>
      </c>
      <c r="V8" s="102" t="s">
        <v>137</v>
      </c>
      <c r="W8" s="99">
        <v>0</v>
      </c>
      <c r="X8" s="101">
        <v>0</v>
      </c>
      <c r="Y8" s="101">
        <v>0</v>
      </c>
      <c r="Z8" s="99">
        <v>1682.3607778017079</v>
      </c>
      <c r="AA8" s="99">
        <v>0</v>
      </c>
      <c r="AB8" s="99">
        <v>0</v>
      </c>
      <c r="AC8" s="99">
        <v>0</v>
      </c>
      <c r="AD8" s="99">
        <v>0</v>
      </c>
      <c r="AE8" s="99">
        <v>0</v>
      </c>
      <c r="AF8" s="99">
        <v>17.134677730032099</v>
      </c>
    </row>
    <row r="9" spans="1:32" ht="19.350000000000001" customHeight="1">
      <c r="A9" s="102" t="s">
        <v>138</v>
      </c>
      <c r="B9" s="95">
        <v>56576.776937100003</v>
      </c>
      <c r="C9" s="95">
        <v>56576.776937100003</v>
      </c>
      <c r="D9" s="103"/>
      <c r="E9" s="103"/>
      <c r="F9" s="95">
        <v>0</v>
      </c>
      <c r="G9" s="95">
        <v>1425.930463042391</v>
      </c>
      <c r="H9" s="95">
        <v>0</v>
      </c>
      <c r="I9" s="95">
        <v>1344.5986485315216</v>
      </c>
      <c r="J9" s="95">
        <v>81.331814510869407</v>
      </c>
      <c r="K9" s="95">
        <v>55150.846474057609</v>
      </c>
      <c r="L9" s="102" t="s">
        <v>138</v>
      </c>
      <c r="M9" s="104">
        <v>53433.566513211234</v>
      </c>
      <c r="N9" s="104">
        <v>611.68599052559978</v>
      </c>
      <c r="O9" s="104">
        <v>52821.880522685635</v>
      </c>
      <c r="P9" s="104">
        <v>22152.209466919867</v>
      </c>
      <c r="Q9" s="104">
        <v>0</v>
      </c>
      <c r="R9" s="104">
        <v>0</v>
      </c>
      <c r="S9" s="104">
        <v>9676.0319964774881</v>
      </c>
      <c r="T9" s="104">
        <v>20993.639059288278</v>
      </c>
      <c r="U9" s="104">
        <v>0</v>
      </c>
      <c r="V9" s="102" t="s">
        <v>138</v>
      </c>
      <c r="W9" s="99">
        <v>0</v>
      </c>
      <c r="X9" s="101">
        <v>0</v>
      </c>
      <c r="Y9" s="101">
        <v>0</v>
      </c>
      <c r="Z9" s="99">
        <v>1700.5864270469731</v>
      </c>
      <c r="AA9" s="99">
        <v>0</v>
      </c>
      <c r="AB9" s="99">
        <v>0</v>
      </c>
      <c r="AC9" s="99">
        <v>0</v>
      </c>
      <c r="AD9" s="99">
        <v>0</v>
      </c>
      <c r="AE9" s="99">
        <v>0</v>
      </c>
      <c r="AF9" s="99">
        <v>16.693533799405635</v>
      </c>
    </row>
    <row r="10" spans="1:32" ht="19.350000000000001" customHeight="1">
      <c r="A10" s="105" t="s">
        <v>139</v>
      </c>
      <c r="B10" s="106">
        <v>0</v>
      </c>
      <c r="C10" s="95">
        <v>0</v>
      </c>
      <c r="D10" s="103"/>
      <c r="E10" s="103"/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105" t="s">
        <v>139</v>
      </c>
      <c r="M10" s="107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5" t="s">
        <v>139</v>
      </c>
      <c r="W10" s="108">
        <v>0</v>
      </c>
      <c r="X10" s="109">
        <v>0</v>
      </c>
      <c r="Y10" s="109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</row>
    <row r="11" spans="1:32" ht="19.350000000000001" customHeight="1">
      <c r="A11" s="105" t="s">
        <v>140</v>
      </c>
      <c r="B11" s="106">
        <v>1338.0872571</v>
      </c>
      <c r="C11" s="95">
        <v>1338.0872571</v>
      </c>
      <c r="D11" s="103"/>
      <c r="E11" s="103"/>
      <c r="F11" s="95">
        <v>0</v>
      </c>
      <c r="G11" s="95">
        <v>1344.5986485315216</v>
      </c>
      <c r="H11" s="95">
        <v>0</v>
      </c>
      <c r="I11" s="95">
        <v>1344.5986485315216</v>
      </c>
      <c r="J11" s="95">
        <v>0</v>
      </c>
      <c r="K11" s="95">
        <v>-6.5113914315215879</v>
      </c>
      <c r="L11" s="105" t="s">
        <v>140</v>
      </c>
      <c r="M11" s="107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  <c r="T11" s="104">
        <v>0</v>
      </c>
      <c r="U11" s="104">
        <v>0</v>
      </c>
      <c r="V11" s="105" t="s">
        <v>140</v>
      </c>
      <c r="W11" s="108">
        <v>0</v>
      </c>
      <c r="X11" s="109">
        <v>0</v>
      </c>
      <c r="Y11" s="109">
        <v>0</v>
      </c>
      <c r="Z11" s="108">
        <v>-6.3759970694303876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-0.13539436209106978</v>
      </c>
    </row>
    <row r="12" spans="1:32" ht="19.350000000000001" customHeight="1">
      <c r="A12" s="105" t="s">
        <v>141</v>
      </c>
      <c r="B12" s="106">
        <v>55238.689680000003</v>
      </c>
      <c r="C12" s="95">
        <v>55238.689680000003</v>
      </c>
      <c r="D12" s="103"/>
      <c r="E12" s="103"/>
      <c r="F12" s="95">
        <v>0</v>
      </c>
      <c r="G12" s="95">
        <v>81.331814510869378</v>
      </c>
      <c r="H12" s="95">
        <v>0</v>
      </c>
      <c r="I12" s="95">
        <v>0</v>
      </c>
      <c r="J12" s="95">
        <v>81.331814510869378</v>
      </c>
      <c r="K12" s="95">
        <v>55157.357865489132</v>
      </c>
      <c r="L12" s="105" t="s">
        <v>141</v>
      </c>
      <c r="M12" s="107">
        <v>53433.566513211234</v>
      </c>
      <c r="N12" s="104">
        <v>611.68599052559978</v>
      </c>
      <c r="O12" s="104">
        <v>52821.880522685635</v>
      </c>
      <c r="P12" s="104">
        <v>22152.209466919867</v>
      </c>
      <c r="Q12" s="104">
        <v>0</v>
      </c>
      <c r="R12" s="104">
        <v>0</v>
      </c>
      <c r="S12" s="104">
        <v>9676.0319964774881</v>
      </c>
      <c r="T12" s="104">
        <v>20993.639059288278</v>
      </c>
      <c r="U12" s="104">
        <v>0</v>
      </c>
      <c r="V12" s="105" t="s">
        <v>141</v>
      </c>
      <c r="W12" s="108">
        <v>0</v>
      </c>
      <c r="X12" s="109">
        <v>0</v>
      </c>
      <c r="Y12" s="109">
        <v>0</v>
      </c>
      <c r="Z12" s="108">
        <v>1706.9624241164036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16.828928161496705</v>
      </c>
    </row>
    <row r="13" spans="1:32" ht="20.85" customHeight="1">
      <c r="A13" s="105" t="s">
        <v>142</v>
      </c>
      <c r="B13" s="106">
        <v>0</v>
      </c>
      <c r="C13" s="95">
        <v>0</v>
      </c>
      <c r="D13" s="103"/>
      <c r="E13" s="103"/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105" t="s">
        <v>142</v>
      </c>
      <c r="M13" s="107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5" t="s">
        <v>142</v>
      </c>
      <c r="W13" s="108">
        <v>0</v>
      </c>
      <c r="X13" s="109">
        <v>0</v>
      </c>
      <c r="Y13" s="109">
        <v>0</v>
      </c>
      <c r="Z13" s="108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</row>
    <row r="14" spans="1:32" ht="19.350000000000001" customHeight="1">
      <c r="A14" s="102" t="s">
        <v>143</v>
      </c>
      <c r="B14" s="110">
        <v>2604193.3812880199</v>
      </c>
      <c r="C14" s="110">
        <v>2604193.3812880199</v>
      </c>
      <c r="D14" s="103"/>
      <c r="E14" s="103"/>
      <c r="F14" s="95">
        <v>0</v>
      </c>
      <c r="G14" s="95">
        <v>2604193.3812880199</v>
      </c>
      <c r="H14" s="95">
        <v>0</v>
      </c>
      <c r="I14" s="95">
        <v>0</v>
      </c>
      <c r="J14" s="95">
        <v>2604193.3812880199</v>
      </c>
      <c r="K14" s="95">
        <v>0</v>
      </c>
      <c r="L14" s="102" t="s">
        <v>143</v>
      </c>
      <c r="M14" s="107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2" t="s">
        <v>143</v>
      </c>
      <c r="W14" s="99">
        <v>0</v>
      </c>
      <c r="X14" s="101">
        <v>0</v>
      </c>
      <c r="Y14" s="101">
        <v>0</v>
      </c>
      <c r="Z14" s="99">
        <v>0</v>
      </c>
      <c r="AA14" s="99">
        <v>0</v>
      </c>
      <c r="AB14" s="99">
        <v>0</v>
      </c>
      <c r="AC14" s="99">
        <v>0</v>
      </c>
      <c r="AD14" s="99">
        <v>0</v>
      </c>
      <c r="AE14" s="99">
        <v>0</v>
      </c>
      <c r="AF14" s="99">
        <v>0</v>
      </c>
    </row>
    <row r="15" spans="1:32" ht="19.350000000000001" customHeight="1">
      <c r="A15" s="105" t="s">
        <v>144</v>
      </c>
      <c r="B15" s="106">
        <v>361902.46244714002</v>
      </c>
      <c r="C15" s="95">
        <v>361902.46244714002</v>
      </c>
      <c r="D15" s="103"/>
      <c r="E15" s="103"/>
      <c r="F15" s="95">
        <v>0</v>
      </c>
      <c r="G15" s="95">
        <v>361902.46244714002</v>
      </c>
      <c r="H15" s="95">
        <v>0</v>
      </c>
      <c r="I15" s="95">
        <v>0</v>
      </c>
      <c r="J15" s="95">
        <v>361902.46244714002</v>
      </c>
      <c r="K15" s="95">
        <v>0</v>
      </c>
      <c r="L15" s="105" t="s">
        <v>144</v>
      </c>
      <c r="M15" s="107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5" t="s">
        <v>144</v>
      </c>
      <c r="W15" s="108">
        <v>0</v>
      </c>
      <c r="X15" s="109">
        <v>0</v>
      </c>
      <c r="Y15" s="109">
        <v>0</v>
      </c>
      <c r="Z15" s="108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</row>
    <row r="16" spans="1:32" ht="19.350000000000001" customHeight="1">
      <c r="A16" s="105" t="s">
        <v>145</v>
      </c>
      <c r="B16" s="106">
        <v>22997.03124</v>
      </c>
      <c r="C16" s="95">
        <v>22997.03124</v>
      </c>
      <c r="D16" s="103"/>
      <c r="E16" s="103"/>
      <c r="F16" s="95">
        <v>0</v>
      </c>
      <c r="G16" s="95">
        <v>22997.03124</v>
      </c>
      <c r="H16" s="95">
        <v>0</v>
      </c>
      <c r="I16" s="95">
        <v>0</v>
      </c>
      <c r="J16" s="95">
        <v>22997.03124</v>
      </c>
      <c r="K16" s="95">
        <v>0</v>
      </c>
      <c r="L16" s="105" t="s">
        <v>145</v>
      </c>
      <c r="M16" s="107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5" t="s">
        <v>145</v>
      </c>
      <c r="W16" s="108">
        <v>0</v>
      </c>
      <c r="X16" s="109">
        <v>0</v>
      </c>
      <c r="Y16" s="109">
        <v>0</v>
      </c>
      <c r="Z16" s="108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</row>
    <row r="17" spans="1:32" ht="19.350000000000001" customHeight="1">
      <c r="A17" s="105" t="s">
        <v>146</v>
      </c>
      <c r="B17" s="106">
        <v>1315450.10281574</v>
      </c>
      <c r="C17" s="95">
        <v>1315450.10281574</v>
      </c>
      <c r="D17" s="103"/>
      <c r="E17" s="103"/>
      <c r="F17" s="95">
        <v>0</v>
      </c>
      <c r="G17" s="95">
        <v>1315450.10281574</v>
      </c>
      <c r="H17" s="95">
        <v>0</v>
      </c>
      <c r="I17" s="95">
        <v>0</v>
      </c>
      <c r="J17" s="95">
        <v>1315450.10281574</v>
      </c>
      <c r="K17" s="95">
        <v>0</v>
      </c>
      <c r="L17" s="105" t="s">
        <v>146</v>
      </c>
      <c r="M17" s="107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  <c r="T17" s="104">
        <v>0</v>
      </c>
      <c r="U17" s="104">
        <v>0</v>
      </c>
      <c r="V17" s="105" t="s">
        <v>146</v>
      </c>
      <c r="W17" s="108">
        <v>0</v>
      </c>
      <c r="X17" s="109">
        <v>0</v>
      </c>
      <c r="Y17" s="109">
        <v>0</v>
      </c>
      <c r="Z17" s="108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</row>
    <row r="18" spans="1:32" ht="19.350000000000001" customHeight="1">
      <c r="A18" s="105" t="s">
        <v>147</v>
      </c>
      <c r="B18" s="106">
        <v>903843.78478513996</v>
      </c>
      <c r="C18" s="95">
        <v>903843.78478513996</v>
      </c>
      <c r="D18" s="103"/>
      <c r="E18" s="103"/>
      <c r="F18" s="95">
        <v>0</v>
      </c>
      <c r="G18" s="95">
        <v>903843.78478514007</v>
      </c>
      <c r="H18" s="95">
        <v>0</v>
      </c>
      <c r="I18" s="95">
        <v>0</v>
      </c>
      <c r="J18" s="95">
        <v>903843.78478514007</v>
      </c>
      <c r="K18" s="95">
        <v>0</v>
      </c>
      <c r="L18" s="105" t="s">
        <v>147</v>
      </c>
      <c r="M18" s="107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105" t="s">
        <v>147</v>
      </c>
      <c r="W18" s="108">
        <v>0</v>
      </c>
      <c r="X18" s="109">
        <v>0</v>
      </c>
      <c r="Y18" s="109">
        <v>0</v>
      </c>
      <c r="Z18" s="108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</row>
    <row r="19" spans="1:32" ht="20.85" customHeight="1">
      <c r="A19" s="105" t="s">
        <v>148</v>
      </c>
      <c r="B19" s="106">
        <v>0</v>
      </c>
      <c r="C19" s="95">
        <v>0</v>
      </c>
      <c r="D19" s="103"/>
      <c r="E19" s="103"/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105" t="s">
        <v>148</v>
      </c>
      <c r="M19" s="107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4">
        <v>0</v>
      </c>
      <c r="U19" s="104">
        <v>0</v>
      </c>
      <c r="V19" s="105" t="s">
        <v>148</v>
      </c>
      <c r="W19" s="108">
        <v>0</v>
      </c>
      <c r="X19" s="109">
        <v>0</v>
      </c>
      <c r="Y19" s="109">
        <v>0</v>
      </c>
      <c r="Z19" s="108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</row>
    <row r="20" spans="1:32" ht="19.350000000000001" customHeight="1">
      <c r="A20" s="102" t="s">
        <v>149</v>
      </c>
      <c r="B20" s="110">
        <v>1847315.471649308</v>
      </c>
      <c r="C20" s="110">
        <v>1847315.471649308</v>
      </c>
      <c r="D20" s="103"/>
      <c r="E20" s="103"/>
      <c r="F20" s="95">
        <v>40.717989787927763</v>
      </c>
      <c r="G20" s="95">
        <v>1497426.4777105385</v>
      </c>
      <c r="H20" s="95">
        <v>0</v>
      </c>
      <c r="I20" s="95">
        <v>0</v>
      </c>
      <c r="J20" s="95">
        <v>1497426.4777105385</v>
      </c>
      <c r="K20" s="95">
        <v>349848.27594898152</v>
      </c>
      <c r="L20" s="102" t="s">
        <v>149</v>
      </c>
      <c r="M20" s="107">
        <v>349866.06045429618</v>
      </c>
      <c r="N20" s="104">
        <v>0</v>
      </c>
      <c r="O20" s="104">
        <v>349866.06045429618</v>
      </c>
      <c r="P20" s="104">
        <v>349845.77053345187</v>
      </c>
      <c r="Q20" s="104">
        <v>20.289920844308348</v>
      </c>
      <c r="R20" s="104">
        <v>0</v>
      </c>
      <c r="S20" s="104">
        <v>0</v>
      </c>
      <c r="T20" s="104">
        <v>0</v>
      </c>
      <c r="U20" s="104">
        <v>0</v>
      </c>
      <c r="V20" s="102" t="s">
        <v>149</v>
      </c>
      <c r="W20" s="99">
        <v>0</v>
      </c>
      <c r="X20" s="101">
        <v>0</v>
      </c>
      <c r="Y20" s="101">
        <v>0</v>
      </c>
      <c r="Z20" s="99">
        <v>-18.225649245265181</v>
      </c>
      <c r="AA20" s="99">
        <v>0</v>
      </c>
      <c r="AB20" s="99">
        <v>0</v>
      </c>
      <c r="AC20" s="99">
        <v>0</v>
      </c>
      <c r="AD20" s="99">
        <v>0</v>
      </c>
      <c r="AE20" s="99">
        <v>0</v>
      </c>
      <c r="AF20" s="99">
        <v>0.44114393062646334</v>
      </c>
    </row>
    <row r="21" spans="1:32" ht="20.85" customHeight="1">
      <c r="A21" s="105" t="s">
        <v>150</v>
      </c>
      <c r="B21" s="106">
        <v>1847315.471649308</v>
      </c>
      <c r="C21" s="95">
        <v>1847315.471649308</v>
      </c>
      <c r="D21" s="103"/>
      <c r="E21" s="103"/>
      <c r="F21" s="95">
        <v>40.717989787927763</v>
      </c>
      <c r="G21" s="95">
        <v>1497426.4777105385</v>
      </c>
      <c r="H21" s="95">
        <v>0</v>
      </c>
      <c r="I21" s="95">
        <v>0</v>
      </c>
      <c r="J21" s="95">
        <v>1497426.4777105385</v>
      </c>
      <c r="K21" s="95">
        <v>349848.27594898152</v>
      </c>
      <c r="L21" s="105" t="s">
        <v>151</v>
      </c>
      <c r="M21" s="107">
        <v>349866.06045429618</v>
      </c>
      <c r="N21" s="104">
        <v>0</v>
      </c>
      <c r="O21" s="104">
        <v>349866.06045429618</v>
      </c>
      <c r="P21" s="104">
        <v>349845.77053345187</v>
      </c>
      <c r="Q21" s="104">
        <v>20.289920844308348</v>
      </c>
      <c r="R21" s="104">
        <v>0</v>
      </c>
      <c r="S21" s="104">
        <v>0</v>
      </c>
      <c r="T21" s="104">
        <v>0</v>
      </c>
      <c r="U21" s="104">
        <v>0</v>
      </c>
      <c r="V21" s="105" t="s">
        <v>151</v>
      </c>
      <c r="W21" s="108">
        <v>0</v>
      </c>
      <c r="X21" s="109">
        <v>0</v>
      </c>
      <c r="Y21" s="109">
        <v>0</v>
      </c>
      <c r="Z21" s="108">
        <v>-18.225649245265181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0.44114393062646334</v>
      </c>
    </row>
    <row r="22" spans="1:32" ht="20.85" customHeight="1">
      <c r="A22" s="102" t="s">
        <v>152</v>
      </c>
      <c r="B22" s="95">
        <v>190028815.35078204</v>
      </c>
      <c r="C22" s="103"/>
      <c r="D22" s="95">
        <v>109746584.85994466</v>
      </c>
      <c r="E22" s="95">
        <v>80282230.490837395</v>
      </c>
      <c r="F22" s="95">
        <v>2546352.9076101119</v>
      </c>
      <c r="G22" s="95">
        <v>97264889.232964054</v>
      </c>
      <c r="H22" s="95">
        <v>9090028.0220431667</v>
      </c>
      <c r="I22" s="95">
        <v>39315627.664045393</v>
      </c>
      <c r="J22" s="95">
        <v>48859233.546875507</v>
      </c>
      <c r="K22" s="95">
        <v>90217573.21020788</v>
      </c>
      <c r="L22" s="102" t="s">
        <v>152</v>
      </c>
      <c r="M22" s="107">
        <v>69348608.500261545</v>
      </c>
      <c r="N22" s="104">
        <v>6450497.9799531717</v>
      </c>
      <c r="O22" s="104">
        <v>47383220.80059424</v>
      </c>
      <c r="P22" s="104">
        <v>23215849.697342224</v>
      </c>
      <c r="Q22" s="104">
        <v>11549557.155967874</v>
      </c>
      <c r="R22" s="104">
        <v>814076.41149413993</v>
      </c>
      <c r="S22" s="104">
        <v>5702863.6855521454</v>
      </c>
      <c r="T22" s="104">
        <v>6100873.850237852</v>
      </c>
      <c r="U22" s="104">
        <v>15514889.719714135</v>
      </c>
      <c r="V22" s="102" t="s">
        <v>152</v>
      </c>
      <c r="W22" s="99">
        <v>14486401.136694171</v>
      </c>
      <c r="X22" s="101">
        <v>1249004.7540807999</v>
      </c>
      <c r="Y22" s="101">
        <v>3092830.4175572</v>
      </c>
      <c r="Z22" s="99">
        <v>302590.64370986132</v>
      </c>
      <c r="AA22" s="99">
        <v>2052993.8636917488</v>
      </c>
      <c r="AB22" s="99">
        <v>0</v>
      </c>
      <c r="AC22" s="99">
        <v>0</v>
      </c>
      <c r="AD22" s="99">
        <v>706570.47492980002</v>
      </c>
      <c r="AE22" s="99">
        <v>1346423.3887619488</v>
      </c>
      <c r="AF22" s="99">
        <v>-314856.10578745767</v>
      </c>
    </row>
    <row r="23" spans="1:32" ht="19.350000000000001" customHeight="1">
      <c r="A23" s="102" t="s">
        <v>153</v>
      </c>
      <c r="B23" s="95">
        <v>101529273.0682572</v>
      </c>
      <c r="C23" s="103"/>
      <c r="D23" s="95">
        <v>99802449.616412699</v>
      </c>
      <c r="E23" s="95">
        <v>1726823.4518444999</v>
      </c>
      <c r="F23" s="95">
        <v>5.602120722379973E-4</v>
      </c>
      <c r="G23" s="95">
        <v>92019037.013569102</v>
      </c>
      <c r="H23" s="95">
        <v>6235680.8965682667</v>
      </c>
      <c r="I23" s="95">
        <v>39019981.333800271</v>
      </c>
      <c r="J23" s="95">
        <v>46763374.783200577</v>
      </c>
      <c r="K23" s="95">
        <v>9510236.0541278739</v>
      </c>
      <c r="L23" s="102" t="s">
        <v>153</v>
      </c>
      <c r="M23" s="107">
        <v>7920329.3234524336</v>
      </c>
      <c r="N23" s="104">
        <v>643204.94215750229</v>
      </c>
      <c r="O23" s="104">
        <v>7252905.3753349315</v>
      </c>
      <c r="P23" s="104">
        <v>6128077.7422974417</v>
      </c>
      <c r="Q23" s="111">
        <v>2.7915569164725684E-4</v>
      </c>
      <c r="R23" s="104">
        <v>3350.8046519999998</v>
      </c>
      <c r="S23" s="104">
        <v>403694.9028977225</v>
      </c>
      <c r="T23" s="104">
        <v>717781.92520861165</v>
      </c>
      <c r="U23" s="104">
        <v>24219.005959999999</v>
      </c>
      <c r="V23" s="102" t="s">
        <v>153</v>
      </c>
      <c r="W23" s="99">
        <v>686.21073999999999</v>
      </c>
      <c r="X23" s="101">
        <v>0</v>
      </c>
      <c r="Y23" s="101">
        <v>0</v>
      </c>
      <c r="Z23" s="99">
        <v>-90332.525360466854</v>
      </c>
      <c r="AA23" s="99">
        <v>1346423.3887619488</v>
      </c>
      <c r="AB23" s="99">
        <v>0</v>
      </c>
      <c r="AC23" s="99">
        <v>0</v>
      </c>
      <c r="AD23" s="99">
        <v>0</v>
      </c>
      <c r="AE23" s="99">
        <v>1346423.3887619488</v>
      </c>
      <c r="AF23" s="99">
        <v>333129.65653396037</v>
      </c>
    </row>
    <row r="24" spans="1:32" ht="19.350000000000001" customHeight="1">
      <c r="A24" s="105" t="s">
        <v>139</v>
      </c>
      <c r="B24" s="106">
        <v>33234520.244524799</v>
      </c>
      <c r="C24" s="103"/>
      <c r="D24" s="95">
        <v>33234520.244524799</v>
      </c>
      <c r="E24" s="95">
        <v>0</v>
      </c>
      <c r="F24" s="95">
        <v>0</v>
      </c>
      <c r="G24" s="95">
        <v>30220846.079220787</v>
      </c>
      <c r="H24" s="95">
        <v>6235680.8965682667</v>
      </c>
      <c r="I24" s="95">
        <v>0</v>
      </c>
      <c r="J24" s="95">
        <v>23985165.182652518</v>
      </c>
      <c r="K24" s="95">
        <v>3013674.1653040126</v>
      </c>
      <c r="L24" s="105" t="s">
        <v>139</v>
      </c>
      <c r="M24" s="107">
        <v>2533531.1542678801</v>
      </c>
      <c r="N24" s="104">
        <v>0</v>
      </c>
      <c r="O24" s="104">
        <v>2509312.1483078799</v>
      </c>
      <c r="P24" s="104">
        <v>2509312.1483078799</v>
      </c>
      <c r="Q24" s="104">
        <v>0</v>
      </c>
      <c r="R24" s="104">
        <v>0</v>
      </c>
      <c r="S24" s="104">
        <v>0</v>
      </c>
      <c r="T24" s="104">
        <v>0</v>
      </c>
      <c r="U24" s="104">
        <v>24219.005959999999</v>
      </c>
      <c r="V24" s="105" t="s">
        <v>139</v>
      </c>
      <c r="W24" s="108">
        <v>686.21073999999999</v>
      </c>
      <c r="X24" s="109">
        <v>0</v>
      </c>
      <c r="Y24" s="109">
        <v>0</v>
      </c>
      <c r="Z24" s="108">
        <v>108241.54638080001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371215.25391533284</v>
      </c>
    </row>
    <row r="25" spans="1:32" ht="19.350000000000001" customHeight="1">
      <c r="A25" s="105" t="s">
        <v>140</v>
      </c>
      <c r="B25" s="106">
        <v>38802666.911906697</v>
      </c>
      <c r="C25" s="103"/>
      <c r="D25" s="95">
        <v>38802666.911906697</v>
      </c>
      <c r="E25" s="95">
        <v>0</v>
      </c>
      <c r="F25" s="95">
        <v>0</v>
      </c>
      <c r="G25" s="95">
        <v>38991488.195055269</v>
      </c>
      <c r="H25" s="95">
        <v>0</v>
      </c>
      <c r="I25" s="95">
        <v>38991488.195055269</v>
      </c>
      <c r="J25" s="95">
        <v>0</v>
      </c>
      <c r="K25" s="95">
        <v>-188821.28314857185</v>
      </c>
      <c r="L25" s="105" t="s">
        <v>140</v>
      </c>
      <c r="M25" s="107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5" t="s">
        <v>140</v>
      </c>
      <c r="W25" s="108">
        <v>0</v>
      </c>
      <c r="X25" s="109">
        <v>0</v>
      </c>
      <c r="Y25" s="109">
        <v>0</v>
      </c>
      <c r="Z25" s="108">
        <v>-184895.03521063057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-3926.2479379379083</v>
      </c>
    </row>
    <row r="26" spans="1:32" ht="19.350000000000001" customHeight="1">
      <c r="A26" s="105" t="s">
        <v>141</v>
      </c>
      <c r="B26" s="106">
        <v>1726823.4518444999</v>
      </c>
      <c r="C26" s="103"/>
      <c r="D26" s="95">
        <v>0</v>
      </c>
      <c r="E26" s="95">
        <v>1726823.4518444999</v>
      </c>
      <c r="F26" s="95">
        <v>0</v>
      </c>
      <c r="G26" s="95">
        <v>2542.5238269054471</v>
      </c>
      <c r="H26" s="95">
        <v>0</v>
      </c>
      <c r="I26" s="95">
        <v>0</v>
      </c>
      <c r="J26" s="95">
        <v>2542.5238269054471</v>
      </c>
      <c r="K26" s="95">
        <v>1724280.9280175944</v>
      </c>
      <c r="L26" s="105" t="s">
        <v>141</v>
      </c>
      <c r="M26" s="107">
        <v>1670393.2751705723</v>
      </c>
      <c r="N26" s="104">
        <v>19121.990759074401</v>
      </c>
      <c r="O26" s="104">
        <v>1651271.2844114979</v>
      </c>
      <c r="P26" s="104">
        <v>692502.93660566374</v>
      </c>
      <c r="Q26" s="104">
        <v>0</v>
      </c>
      <c r="R26" s="104">
        <v>0</v>
      </c>
      <c r="S26" s="104">
        <v>302483.62278522248</v>
      </c>
      <c r="T26" s="104">
        <v>656284.72502061166</v>
      </c>
      <c r="U26" s="104">
        <v>0</v>
      </c>
      <c r="V26" s="105" t="s">
        <v>141</v>
      </c>
      <c r="W26" s="108">
        <v>0</v>
      </c>
      <c r="X26" s="109">
        <v>0</v>
      </c>
      <c r="Y26" s="109">
        <v>0</v>
      </c>
      <c r="Z26" s="108">
        <v>53361.561660083586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526.09118693850326</v>
      </c>
    </row>
    <row r="27" spans="1:32" ht="19.350000000000001" customHeight="1">
      <c r="A27" s="105" t="s">
        <v>142</v>
      </c>
      <c r="B27" s="106">
        <v>24591057.180925202</v>
      </c>
      <c r="C27" s="103"/>
      <c r="D27" s="95">
        <v>24591057.180925202</v>
      </c>
      <c r="E27" s="95"/>
      <c r="F27" s="95"/>
      <c r="G27" s="95">
        <v>19629959.750302963</v>
      </c>
      <c r="H27" s="95">
        <v>0</v>
      </c>
      <c r="I27" s="95">
        <v>28493.138745</v>
      </c>
      <c r="J27" s="95">
        <v>19601466.611557964</v>
      </c>
      <c r="K27" s="95">
        <v>4961097.4306222387</v>
      </c>
      <c r="L27" s="105" t="s">
        <v>142</v>
      </c>
      <c r="M27" s="107">
        <v>3716400.0804366963</v>
      </c>
      <c r="N27" s="104">
        <v>624082.95139842783</v>
      </c>
      <c r="O27" s="104">
        <v>3092317.1290382682</v>
      </c>
      <c r="P27" s="104">
        <v>2926257.8440857683</v>
      </c>
      <c r="Q27" s="104">
        <v>0</v>
      </c>
      <c r="R27" s="104">
        <v>3350.8046519999998</v>
      </c>
      <c r="S27" s="104">
        <v>101211.2801125</v>
      </c>
      <c r="T27" s="104">
        <v>61497.200188000003</v>
      </c>
      <c r="U27" s="104">
        <v>0</v>
      </c>
      <c r="V27" s="105" t="s">
        <v>142</v>
      </c>
      <c r="W27" s="108">
        <v>0</v>
      </c>
      <c r="X27" s="109">
        <v>0</v>
      </c>
      <c r="Y27" s="109">
        <v>0</v>
      </c>
      <c r="Z27" s="108">
        <v>-67040.597939965141</v>
      </c>
      <c r="AA27" s="108">
        <v>1346423.3887619488</v>
      </c>
      <c r="AB27" s="108">
        <v>0</v>
      </c>
      <c r="AC27" s="108">
        <v>0</v>
      </c>
      <c r="AD27" s="108">
        <v>0</v>
      </c>
      <c r="AE27" s="108">
        <v>1346423.3887619488</v>
      </c>
      <c r="AF27" s="108">
        <v>-34685.440636442509</v>
      </c>
    </row>
    <row r="28" spans="1:32" ht="19.350000000000001" customHeight="1">
      <c r="A28" s="105" t="s">
        <v>154</v>
      </c>
      <c r="B28" s="95">
        <v>3174179.8630559999</v>
      </c>
      <c r="C28" s="103"/>
      <c r="D28" s="95">
        <v>3174179.8630559999</v>
      </c>
      <c r="E28" s="95">
        <v>0</v>
      </c>
      <c r="F28" s="95">
        <v>0</v>
      </c>
      <c r="G28" s="95">
        <v>3174179.8630559999</v>
      </c>
      <c r="H28" s="95">
        <v>0</v>
      </c>
      <c r="I28" s="95">
        <v>0</v>
      </c>
      <c r="J28" s="95">
        <v>3174179.8630559999</v>
      </c>
      <c r="K28" s="95">
        <v>0</v>
      </c>
      <c r="L28" s="105" t="s">
        <v>154</v>
      </c>
      <c r="M28" s="107">
        <v>0</v>
      </c>
      <c r="N28" s="104">
        <v>0</v>
      </c>
      <c r="O28" s="104">
        <v>0</v>
      </c>
      <c r="P28" s="104">
        <v>0</v>
      </c>
      <c r="Q28" s="104">
        <v>0</v>
      </c>
      <c r="R28" s="104">
        <v>0</v>
      </c>
      <c r="S28" s="104">
        <v>0</v>
      </c>
      <c r="T28" s="104">
        <v>0</v>
      </c>
      <c r="U28" s="104">
        <v>0</v>
      </c>
      <c r="V28" s="105" t="s">
        <v>154</v>
      </c>
      <c r="W28" s="108">
        <v>0</v>
      </c>
      <c r="X28" s="109">
        <v>0</v>
      </c>
      <c r="Y28" s="109">
        <v>0</v>
      </c>
      <c r="Z28" s="108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</row>
    <row r="29" spans="1:32" ht="19.350000000000001" customHeight="1">
      <c r="A29" s="105" t="s">
        <v>155</v>
      </c>
      <c r="B29" s="112" t="s">
        <v>76</v>
      </c>
      <c r="C29" s="103"/>
      <c r="D29" s="112" t="s">
        <v>76</v>
      </c>
      <c r="E29" s="112" t="s">
        <v>76</v>
      </c>
      <c r="F29" s="112" t="s">
        <v>76</v>
      </c>
      <c r="G29" s="112" t="s">
        <v>76</v>
      </c>
      <c r="H29" s="112" t="s">
        <v>76</v>
      </c>
      <c r="I29" s="112" t="s">
        <v>76</v>
      </c>
      <c r="J29" s="112" t="s">
        <v>76</v>
      </c>
      <c r="K29" s="112" t="s">
        <v>76</v>
      </c>
      <c r="L29" s="105" t="s">
        <v>155</v>
      </c>
      <c r="M29" s="104" t="s">
        <v>76</v>
      </c>
      <c r="N29" s="104" t="s">
        <v>76</v>
      </c>
      <c r="O29" s="104" t="s">
        <v>76</v>
      </c>
      <c r="P29" s="104" t="s">
        <v>76</v>
      </c>
      <c r="Q29" s="104" t="s">
        <v>76</v>
      </c>
      <c r="R29" s="104" t="s">
        <v>76</v>
      </c>
      <c r="S29" s="104" t="s">
        <v>76</v>
      </c>
      <c r="T29" s="104" t="s">
        <v>76</v>
      </c>
      <c r="U29" s="104" t="s">
        <v>76</v>
      </c>
      <c r="V29" s="105" t="s">
        <v>155</v>
      </c>
      <c r="W29" s="108" t="s">
        <v>76</v>
      </c>
      <c r="X29" s="109" t="s">
        <v>76</v>
      </c>
      <c r="Y29" s="109" t="s">
        <v>76</v>
      </c>
      <c r="Z29" s="108" t="s">
        <v>76</v>
      </c>
      <c r="AA29" s="108" t="s">
        <v>76</v>
      </c>
      <c r="AB29" s="108" t="s">
        <v>76</v>
      </c>
      <c r="AC29" s="108" t="s">
        <v>76</v>
      </c>
      <c r="AD29" s="108" t="s">
        <v>76</v>
      </c>
      <c r="AE29" s="108" t="s">
        <v>76</v>
      </c>
      <c r="AF29" s="108" t="s">
        <v>76</v>
      </c>
    </row>
    <row r="30" spans="1:32" ht="19.350000000000001" customHeight="1">
      <c r="A30" s="105" t="s">
        <v>145</v>
      </c>
      <c r="B30" s="112" t="s">
        <v>76</v>
      </c>
      <c r="C30" s="103"/>
      <c r="D30" s="112" t="s">
        <v>76</v>
      </c>
      <c r="E30" s="112" t="s">
        <v>76</v>
      </c>
      <c r="F30" s="112" t="s">
        <v>76</v>
      </c>
      <c r="G30" s="112" t="s">
        <v>76</v>
      </c>
      <c r="H30" s="112" t="s">
        <v>76</v>
      </c>
      <c r="I30" s="112" t="s">
        <v>76</v>
      </c>
      <c r="J30" s="112" t="s">
        <v>76</v>
      </c>
      <c r="K30" s="112" t="s">
        <v>76</v>
      </c>
      <c r="L30" s="105" t="s">
        <v>145</v>
      </c>
      <c r="M30" s="104" t="s">
        <v>76</v>
      </c>
      <c r="N30" s="104" t="s">
        <v>76</v>
      </c>
      <c r="O30" s="104" t="s">
        <v>76</v>
      </c>
      <c r="P30" s="104" t="s">
        <v>76</v>
      </c>
      <c r="Q30" s="104" t="s">
        <v>76</v>
      </c>
      <c r="R30" s="104" t="s">
        <v>76</v>
      </c>
      <c r="S30" s="104" t="s">
        <v>76</v>
      </c>
      <c r="T30" s="104" t="s">
        <v>76</v>
      </c>
      <c r="U30" s="104" t="s">
        <v>76</v>
      </c>
      <c r="V30" s="105" t="s">
        <v>145</v>
      </c>
      <c r="W30" s="108" t="s">
        <v>76</v>
      </c>
      <c r="X30" s="109" t="s">
        <v>76</v>
      </c>
      <c r="Y30" s="109" t="s">
        <v>76</v>
      </c>
      <c r="Z30" s="108" t="s">
        <v>76</v>
      </c>
      <c r="AA30" s="108" t="s">
        <v>76</v>
      </c>
      <c r="AB30" s="108" t="s">
        <v>76</v>
      </c>
      <c r="AC30" s="108" t="s">
        <v>76</v>
      </c>
      <c r="AD30" s="108" t="s">
        <v>76</v>
      </c>
      <c r="AE30" s="108" t="s">
        <v>76</v>
      </c>
      <c r="AF30" s="108" t="s">
        <v>76</v>
      </c>
    </row>
    <row r="31" spans="1:32" ht="19.350000000000001" customHeight="1">
      <c r="A31" s="105" t="s">
        <v>146</v>
      </c>
      <c r="B31" s="112" t="s">
        <v>76</v>
      </c>
      <c r="C31" s="103"/>
      <c r="D31" s="112" t="s">
        <v>76</v>
      </c>
      <c r="E31" s="112" t="s">
        <v>76</v>
      </c>
      <c r="F31" s="112" t="s">
        <v>76</v>
      </c>
      <c r="G31" s="112" t="s">
        <v>76</v>
      </c>
      <c r="H31" s="112" t="s">
        <v>76</v>
      </c>
      <c r="I31" s="112" t="s">
        <v>76</v>
      </c>
      <c r="J31" s="112" t="s">
        <v>76</v>
      </c>
      <c r="K31" s="112" t="s">
        <v>76</v>
      </c>
      <c r="L31" s="105" t="s">
        <v>146</v>
      </c>
      <c r="M31" s="104" t="s">
        <v>76</v>
      </c>
      <c r="N31" s="104" t="s">
        <v>76</v>
      </c>
      <c r="O31" s="104" t="s">
        <v>76</v>
      </c>
      <c r="P31" s="104" t="s">
        <v>76</v>
      </c>
      <c r="Q31" s="104" t="s">
        <v>76</v>
      </c>
      <c r="R31" s="104" t="s">
        <v>76</v>
      </c>
      <c r="S31" s="104" t="s">
        <v>76</v>
      </c>
      <c r="T31" s="104" t="s">
        <v>76</v>
      </c>
      <c r="U31" s="104" t="s">
        <v>76</v>
      </c>
      <c r="V31" s="105" t="s">
        <v>146</v>
      </c>
      <c r="W31" s="108" t="s">
        <v>76</v>
      </c>
      <c r="X31" s="109" t="s">
        <v>76</v>
      </c>
      <c r="Y31" s="109" t="s">
        <v>76</v>
      </c>
      <c r="Z31" s="108" t="s">
        <v>76</v>
      </c>
      <c r="AA31" s="108" t="s">
        <v>76</v>
      </c>
      <c r="AB31" s="108" t="s">
        <v>76</v>
      </c>
      <c r="AC31" s="108" t="s">
        <v>76</v>
      </c>
      <c r="AD31" s="108" t="s">
        <v>76</v>
      </c>
      <c r="AE31" s="108" t="s">
        <v>76</v>
      </c>
      <c r="AF31" s="108" t="s">
        <v>76</v>
      </c>
    </row>
    <row r="32" spans="1:32" ht="19.350000000000001" customHeight="1">
      <c r="A32" s="105" t="s">
        <v>147</v>
      </c>
      <c r="B32" s="112" t="s">
        <v>76</v>
      </c>
      <c r="C32" s="103"/>
      <c r="D32" s="112" t="s">
        <v>76</v>
      </c>
      <c r="E32" s="112" t="s">
        <v>76</v>
      </c>
      <c r="F32" s="112" t="s">
        <v>76</v>
      </c>
      <c r="G32" s="112" t="s">
        <v>76</v>
      </c>
      <c r="H32" s="112" t="s">
        <v>76</v>
      </c>
      <c r="I32" s="112" t="s">
        <v>76</v>
      </c>
      <c r="J32" s="112" t="s">
        <v>76</v>
      </c>
      <c r="K32" s="112" t="s">
        <v>76</v>
      </c>
      <c r="L32" s="105" t="s">
        <v>147</v>
      </c>
      <c r="M32" s="104" t="s">
        <v>76</v>
      </c>
      <c r="N32" s="104" t="s">
        <v>76</v>
      </c>
      <c r="O32" s="104" t="s">
        <v>76</v>
      </c>
      <c r="P32" s="104" t="s">
        <v>76</v>
      </c>
      <c r="Q32" s="104" t="s">
        <v>76</v>
      </c>
      <c r="R32" s="104" t="s">
        <v>76</v>
      </c>
      <c r="S32" s="104" t="s">
        <v>76</v>
      </c>
      <c r="T32" s="104" t="s">
        <v>76</v>
      </c>
      <c r="U32" s="104" t="s">
        <v>76</v>
      </c>
      <c r="V32" s="105" t="s">
        <v>147</v>
      </c>
      <c r="W32" s="108" t="s">
        <v>76</v>
      </c>
      <c r="X32" s="109" t="s">
        <v>76</v>
      </c>
      <c r="Y32" s="109" t="s">
        <v>76</v>
      </c>
      <c r="Z32" s="108" t="s">
        <v>76</v>
      </c>
      <c r="AA32" s="108" t="s">
        <v>76</v>
      </c>
      <c r="AB32" s="108" t="s">
        <v>76</v>
      </c>
      <c r="AC32" s="108" t="s">
        <v>76</v>
      </c>
      <c r="AD32" s="108" t="s">
        <v>76</v>
      </c>
      <c r="AE32" s="108" t="s">
        <v>76</v>
      </c>
      <c r="AF32" s="108" t="s">
        <v>76</v>
      </c>
    </row>
    <row r="33" spans="1:32" ht="19.350000000000001" customHeight="1">
      <c r="A33" s="105" t="s">
        <v>148</v>
      </c>
      <c r="B33" s="112" t="s">
        <v>76</v>
      </c>
      <c r="C33" s="103"/>
      <c r="D33" s="112" t="s">
        <v>76</v>
      </c>
      <c r="E33" s="112" t="s">
        <v>76</v>
      </c>
      <c r="F33" s="112" t="s">
        <v>76</v>
      </c>
      <c r="G33" s="112" t="s">
        <v>76</v>
      </c>
      <c r="H33" s="112" t="s">
        <v>76</v>
      </c>
      <c r="I33" s="112" t="s">
        <v>76</v>
      </c>
      <c r="J33" s="112" t="s">
        <v>76</v>
      </c>
      <c r="K33" s="112" t="s">
        <v>76</v>
      </c>
      <c r="L33" s="105" t="s">
        <v>148</v>
      </c>
      <c r="M33" s="104" t="s">
        <v>76</v>
      </c>
      <c r="N33" s="104" t="s">
        <v>76</v>
      </c>
      <c r="O33" s="104" t="s">
        <v>76</v>
      </c>
      <c r="P33" s="104" t="s">
        <v>76</v>
      </c>
      <c r="Q33" s="104" t="s">
        <v>76</v>
      </c>
      <c r="R33" s="104" t="s">
        <v>76</v>
      </c>
      <c r="S33" s="104" t="s">
        <v>76</v>
      </c>
      <c r="T33" s="104" t="s">
        <v>76</v>
      </c>
      <c r="U33" s="104" t="s">
        <v>76</v>
      </c>
      <c r="V33" s="105" t="s">
        <v>148</v>
      </c>
      <c r="W33" s="108" t="s">
        <v>76</v>
      </c>
      <c r="X33" s="109" t="s">
        <v>76</v>
      </c>
      <c r="Y33" s="109" t="s">
        <v>76</v>
      </c>
      <c r="Z33" s="108" t="s">
        <v>76</v>
      </c>
      <c r="AA33" s="108" t="s">
        <v>76</v>
      </c>
      <c r="AB33" s="108" t="s">
        <v>76</v>
      </c>
      <c r="AC33" s="108" t="s">
        <v>76</v>
      </c>
      <c r="AD33" s="108" t="s">
        <v>76</v>
      </c>
      <c r="AE33" s="108" t="s">
        <v>76</v>
      </c>
      <c r="AF33" s="108" t="s">
        <v>76</v>
      </c>
    </row>
    <row r="34" spans="1:32" ht="20.85" customHeight="1">
      <c r="A34" s="105" t="s">
        <v>150</v>
      </c>
      <c r="B34" s="106">
        <v>25.416</v>
      </c>
      <c r="C34" s="103"/>
      <c r="D34" s="95">
        <v>25.416</v>
      </c>
      <c r="E34" s="95">
        <v>0</v>
      </c>
      <c r="F34" s="95">
        <v>5.602120722379973E-4</v>
      </c>
      <c r="G34" s="95">
        <v>20.602107188282154</v>
      </c>
      <c r="H34" s="95">
        <v>0</v>
      </c>
      <c r="I34" s="95">
        <v>0</v>
      </c>
      <c r="J34" s="95">
        <v>20.602107188282154</v>
      </c>
      <c r="K34" s="95">
        <v>4.8133325996456087</v>
      </c>
      <c r="L34" s="105" t="s">
        <v>151</v>
      </c>
      <c r="M34" s="107">
        <v>4.8135772849708873</v>
      </c>
      <c r="N34" s="104">
        <v>0</v>
      </c>
      <c r="O34" s="104">
        <v>4.8135772849708873</v>
      </c>
      <c r="P34" s="104">
        <v>4.8132981292792403</v>
      </c>
      <c r="Q34" s="111">
        <v>2.7915569164725684E-4</v>
      </c>
      <c r="R34" s="104">
        <v>0</v>
      </c>
      <c r="S34" s="104">
        <v>0</v>
      </c>
      <c r="T34" s="104">
        <v>0</v>
      </c>
      <c r="U34" s="104">
        <v>0</v>
      </c>
      <c r="V34" s="105" t="s">
        <v>151</v>
      </c>
      <c r="W34" s="108">
        <v>0</v>
      </c>
      <c r="X34" s="109">
        <v>0</v>
      </c>
      <c r="Y34" s="109">
        <v>0</v>
      </c>
      <c r="Z34" s="108">
        <v>-2.5075473481748524E-4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6.0694095366352719E-6</v>
      </c>
    </row>
    <row r="35" spans="1:32" ht="19.350000000000001" customHeight="1">
      <c r="A35" s="102" t="s">
        <v>156</v>
      </c>
      <c r="B35" s="95">
        <v>88499542.282524854</v>
      </c>
      <c r="C35" s="103"/>
      <c r="D35" s="95">
        <v>9944135.243531961</v>
      </c>
      <c r="E35" s="95">
        <v>78555407.038992897</v>
      </c>
      <c r="F35" s="95">
        <v>2546352.9070498999</v>
      </c>
      <c r="G35" s="95">
        <v>5245852.2193949549</v>
      </c>
      <c r="H35" s="95">
        <v>2854347.1254749</v>
      </c>
      <c r="I35" s="95">
        <v>295646.33024512453</v>
      </c>
      <c r="J35" s="95">
        <v>2095858.7636749304</v>
      </c>
      <c r="K35" s="95">
        <v>80707337.156080008</v>
      </c>
      <c r="L35" s="102" t="s">
        <v>156</v>
      </c>
      <c r="M35" s="107">
        <v>61428279.176809117</v>
      </c>
      <c r="N35" s="104">
        <v>5807293.0377956694</v>
      </c>
      <c r="O35" s="104">
        <v>40130315.425259307</v>
      </c>
      <c r="P35" s="104">
        <v>17087771.955044784</v>
      </c>
      <c r="Q35" s="104">
        <v>11549557.155688718</v>
      </c>
      <c r="R35" s="104">
        <v>810725.60684213997</v>
      </c>
      <c r="S35" s="104">
        <v>5299168.7826544233</v>
      </c>
      <c r="T35" s="104">
        <v>5383091.9250292405</v>
      </c>
      <c r="U35" s="104">
        <v>15490670.713754134</v>
      </c>
      <c r="V35" s="102" t="s">
        <v>156</v>
      </c>
      <c r="W35" s="99">
        <v>14485714.925954171</v>
      </c>
      <c r="X35" s="101">
        <v>1249004.7540807999</v>
      </c>
      <c r="Y35" s="101">
        <v>3092830.4175572</v>
      </c>
      <c r="Z35" s="99">
        <v>392923.16907032818</v>
      </c>
      <c r="AA35" s="99">
        <v>706570.47492980002</v>
      </c>
      <c r="AB35" s="99">
        <v>0</v>
      </c>
      <c r="AC35" s="99">
        <v>0</v>
      </c>
      <c r="AD35" s="99">
        <v>706570.47492980002</v>
      </c>
      <c r="AE35" s="99">
        <v>0</v>
      </c>
      <c r="AF35" s="99">
        <v>-647985.76232141803</v>
      </c>
    </row>
    <row r="36" spans="1:32" ht="19.350000000000001" customHeight="1">
      <c r="A36" s="105" t="s">
        <v>157</v>
      </c>
      <c r="B36" s="106">
        <v>6386957.5982005987</v>
      </c>
      <c r="C36" s="103"/>
      <c r="D36" s="95">
        <v>107376.7163684</v>
      </c>
      <c r="E36" s="95">
        <v>6279580.8818321992</v>
      </c>
      <c r="F36" s="95">
        <v>0</v>
      </c>
      <c r="G36" s="95">
        <v>3650094.4613492815</v>
      </c>
      <c r="H36" s="95">
        <v>2854347.1254749</v>
      </c>
      <c r="I36" s="95">
        <v>0</v>
      </c>
      <c r="J36" s="95">
        <v>795747.33587438148</v>
      </c>
      <c r="K36" s="95">
        <v>2736863.1368513172</v>
      </c>
      <c r="L36" s="105" t="s">
        <v>157</v>
      </c>
      <c r="M36" s="107">
        <v>2606821.2201334187</v>
      </c>
      <c r="N36" s="104">
        <v>995345.32175190002</v>
      </c>
      <c r="O36" s="104">
        <v>1487555.1484323186</v>
      </c>
      <c r="P36" s="104">
        <v>1487555.1484323186</v>
      </c>
      <c r="Q36" s="104">
        <v>0</v>
      </c>
      <c r="R36" s="104">
        <v>0</v>
      </c>
      <c r="S36" s="104">
        <v>0</v>
      </c>
      <c r="T36" s="104">
        <v>0</v>
      </c>
      <c r="U36" s="104">
        <v>123920.74994920001</v>
      </c>
      <c r="V36" s="105" t="s">
        <v>157</v>
      </c>
      <c r="W36" s="108">
        <v>33691.0703822</v>
      </c>
      <c r="X36" s="109">
        <v>0</v>
      </c>
      <c r="Y36" s="109">
        <v>0</v>
      </c>
      <c r="Z36" s="108">
        <v>-4114.4696452999997</v>
      </c>
      <c r="AA36" s="108">
        <v>65473.412486900001</v>
      </c>
      <c r="AB36" s="108">
        <v>0</v>
      </c>
      <c r="AC36" s="108">
        <v>0</v>
      </c>
      <c r="AD36" s="108">
        <v>65473.412486900001</v>
      </c>
      <c r="AE36" s="108">
        <v>0</v>
      </c>
      <c r="AF36" s="108">
        <v>34991.903494099992</v>
      </c>
    </row>
    <row r="37" spans="1:32" ht="19.350000000000001" customHeight="1">
      <c r="A37" s="105" t="s">
        <v>158</v>
      </c>
      <c r="B37" s="95">
        <v>55273143.081465036</v>
      </c>
      <c r="C37" s="103"/>
      <c r="D37" s="95">
        <v>9836758.5271635614</v>
      </c>
      <c r="E37" s="95">
        <v>45436384.554301478</v>
      </c>
      <c r="F37" s="95">
        <v>2546352.9070498999</v>
      </c>
      <c r="G37" s="95">
        <v>1331280.9064376736</v>
      </c>
      <c r="H37" s="95">
        <v>0</v>
      </c>
      <c r="I37" s="95">
        <v>295646.33024512453</v>
      </c>
      <c r="J37" s="95">
        <v>1035634.5761925491</v>
      </c>
      <c r="K37" s="95">
        <v>51395509.267977461</v>
      </c>
      <c r="L37" s="105" t="s">
        <v>158</v>
      </c>
      <c r="M37" s="107">
        <v>32488650.68912309</v>
      </c>
      <c r="N37" s="104">
        <v>2670526.7432593298</v>
      </c>
      <c r="O37" s="104">
        <v>14451373.982058825</v>
      </c>
      <c r="P37" s="104">
        <v>764020.28379746585</v>
      </c>
      <c r="Q37" s="104">
        <v>11385483.014482077</v>
      </c>
      <c r="R37" s="104">
        <v>517993.4117103999</v>
      </c>
      <c r="S37" s="104">
        <v>996811.12248696247</v>
      </c>
      <c r="T37" s="104">
        <v>787066.14958192047</v>
      </c>
      <c r="U37" s="104">
        <v>15366749.963804934</v>
      </c>
      <c r="V37" s="105" t="s">
        <v>158</v>
      </c>
      <c r="W37" s="108">
        <v>14452023.85557197</v>
      </c>
      <c r="X37" s="109">
        <v>1249004.7540807999</v>
      </c>
      <c r="Y37" s="109">
        <v>3092830.4175572</v>
      </c>
      <c r="Z37" s="108">
        <v>397037.63871562819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-284038.08707123803</v>
      </c>
    </row>
    <row r="38" spans="1:32" ht="19.350000000000001" customHeight="1">
      <c r="A38" s="105" t="s">
        <v>159</v>
      </c>
      <c r="B38" s="95">
        <v>264476.851608</v>
      </c>
      <c r="C38" s="103"/>
      <c r="D38" s="95">
        <v>0</v>
      </c>
      <c r="E38" s="95">
        <v>264476.851608</v>
      </c>
      <c r="F38" s="95">
        <v>0</v>
      </c>
      <c r="G38" s="95">
        <v>264476.851608</v>
      </c>
      <c r="H38" s="95">
        <v>0</v>
      </c>
      <c r="I38" s="95">
        <v>0</v>
      </c>
      <c r="J38" s="95">
        <v>264476.851608</v>
      </c>
      <c r="K38" s="95">
        <v>0</v>
      </c>
      <c r="L38" s="105" t="s">
        <v>159</v>
      </c>
      <c r="M38" s="107">
        <v>0</v>
      </c>
      <c r="N38" s="104">
        <v>0</v>
      </c>
      <c r="O38" s="104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5" t="s">
        <v>159</v>
      </c>
      <c r="W38" s="108">
        <v>0</v>
      </c>
      <c r="X38" s="109">
        <v>0</v>
      </c>
      <c r="Y38" s="109">
        <v>0</v>
      </c>
      <c r="Z38" s="108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</row>
    <row r="39" spans="1:32" ht="19.350000000000001" customHeight="1">
      <c r="A39" s="105" t="s">
        <v>160</v>
      </c>
      <c r="B39" s="95">
        <v>1706056.4062312001</v>
      </c>
      <c r="C39" s="103"/>
      <c r="D39" s="95">
        <v>0</v>
      </c>
      <c r="E39" s="95">
        <v>1706056.4062312001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1706056.4062312001</v>
      </c>
      <c r="L39" s="105" t="s">
        <v>160</v>
      </c>
      <c r="M39" s="107">
        <v>1706056.4062312001</v>
      </c>
      <c r="N39" s="104">
        <v>334052.62051159999</v>
      </c>
      <c r="O39" s="104">
        <v>1372003.7857196</v>
      </c>
      <c r="P39" s="104">
        <v>1372003.7857196</v>
      </c>
      <c r="Q39" s="104">
        <v>0</v>
      </c>
      <c r="R39" s="104">
        <v>0</v>
      </c>
      <c r="S39" s="104">
        <v>0</v>
      </c>
      <c r="T39" s="104">
        <v>0</v>
      </c>
      <c r="U39" s="104">
        <v>0</v>
      </c>
      <c r="V39" s="105" t="s">
        <v>160</v>
      </c>
      <c r="W39" s="108">
        <v>0</v>
      </c>
      <c r="X39" s="109">
        <v>0</v>
      </c>
      <c r="Y39" s="109">
        <v>0</v>
      </c>
      <c r="Z39" s="108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</row>
    <row r="40" spans="1:32" s="70" customFormat="1" ht="15.75" customHeight="1">
      <c r="A40" s="113" t="s">
        <v>161</v>
      </c>
      <c r="B40" s="114">
        <v>24868908.345020019</v>
      </c>
      <c r="C40" s="115"/>
      <c r="D40" s="116">
        <v>0</v>
      </c>
      <c r="E40" s="116">
        <v>24868908.345020019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24868908.345020019</v>
      </c>
      <c r="L40" s="113" t="s">
        <v>161</v>
      </c>
      <c r="M40" s="117">
        <v>24626750.861321401</v>
      </c>
      <c r="N40" s="118">
        <v>1807368.35227284</v>
      </c>
      <c r="O40" s="118">
        <v>22819382.509048562</v>
      </c>
      <c r="P40" s="118">
        <v>13464192.737095401</v>
      </c>
      <c r="Q40" s="118">
        <v>164074.14120663999</v>
      </c>
      <c r="R40" s="118">
        <v>292732.19513174001</v>
      </c>
      <c r="S40" s="118">
        <v>4302357.6601674603</v>
      </c>
      <c r="T40" s="118">
        <v>4596025.7754473202</v>
      </c>
      <c r="U40" s="118">
        <v>0</v>
      </c>
      <c r="V40" s="113" t="s">
        <v>161</v>
      </c>
      <c r="W40" s="119">
        <v>0</v>
      </c>
      <c r="X40" s="120">
        <v>0</v>
      </c>
      <c r="Y40" s="120">
        <v>0</v>
      </c>
      <c r="Z40" s="121">
        <v>0</v>
      </c>
      <c r="AA40" s="121">
        <v>641097.06244290003</v>
      </c>
      <c r="AB40" s="121">
        <v>0</v>
      </c>
      <c r="AC40" s="121">
        <v>0</v>
      </c>
      <c r="AD40" s="121">
        <v>641097.06244290003</v>
      </c>
      <c r="AE40" s="121">
        <v>0</v>
      </c>
      <c r="AF40" s="121">
        <v>-398939.57874427998</v>
      </c>
    </row>
    <row r="41" spans="1:32" s="70" customFormat="1" ht="16.5" customHeight="1">
      <c r="A41" s="122" t="s">
        <v>162</v>
      </c>
      <c r="B41" s="123"/>
      <c r="C41" s="123"/>
      <c r="D41" s="123"/>
      <c r="E41" s="123"/>
      <c r="F41" s="123"/>
      <c r="G41" s="123"/>
      <c r="H41" s="124"/>
      <c r="I41" s="124"/>
      <c r="J41" s="124"/>
      <c r="K41" s="124"/>
      <c r="L41" s="125"/>
      <c r="M41" s="74"/>
      <c r="N41" s="74"/>
      <c r="O41" s="74"/>
      <c r="P41" s="74"/>
      <c r="Q41" s="74"/>
      <c r="R41" s="74"/>
      <c r="S41" s="74"/>
      <c r="T41" s="74"/>
      <c r="U41" s="74"/>
      <c r="V41" s="125"/>
      <c r="W41" s="74"/>
      <c r="X41" s="74"/>
      <c r="Y41" s="74"/>
      <c r="Z41" s="74"/>
      <c r="AA41" s="74"/>
      <c r="AB41" s="74"/>
      <c r="AC41" s="74"/>
      <c r="AD41" s="74"/>
      <c r="AE41" s="74"/>
      <c r="AF41" s="74"/>
    </row>
    <row r="42" spans="1:32" s="70" customFormat="1" ht="15" customHeight="1">
      <c r="A42" s="124" t="s">
        <v>163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</row>
    <row r="43" spans="1:32" s="70" customFormat="1" ht="18" customHeight="1">
      <c r="A43" s="124" t="s">
        <v>164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</row>
    <row r="44" spans="1:32" s="70" customFormat="1" ht="11.1" customHeight="1">
      <c r="A44" s="124" t="s">
        <v>165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</row>
    <row r="45" spans="1:32" s="70" customFormat="1" ht="19.5" customHeight="1">
      <c r="A45" s="124" t="s">
        <v>166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</row>
    <row r="46" spans="1:3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8" spans="1:32">
      <c r="J48" s="126"/>
    </row>
  </sheetData>
  <mergeCells count="40">
    <mergeCell ref="AE5:AE6"/>
    <mergeCell ref="AF4:AF6"/>
    <mergeCell ref="B5:B6"/>
    <mergeCell ref="C5:C6"/>
    <mergeCell ref="D5:D6"/>
    <mergeCell ref="E5:E6"/>
    <mergeCell ref="F5:F6"/>
    <mergeCell ref="G5:J5"/>
    <mergeCell ref="M5:M6"/>
    <mergeCell ref="N5:N6"/>
    <mergeCell ref="O5:T5"/>
    <mergeCell ref="V4:V6"/>
    <mergeCell ref="W4:W6"/>
    <mergeCell ref="X4:X6"/>
    <mergeCell ref="Y4:Y6"/>
    <mergeCell ref="Z4:Z6"/>
    <mergeCell ref="AB4:AE4"/>
    <mergeCell ref="AA5:AA6"/>
    <mergeCell ref="AB5:AB6"/>
    <mergeCell ref="AC5:AC6"/>
    <mergeCell ref="AD5:AD6"/>
    <mergeCell ref="A4:A6"/>
    <mergeCell ref="B4:E4"/>
    <mergeCell ref="F4:J4"/>
    <mergeCell ref="K4:K6"/>
    <mergeCell ref="L4:L6"/>
    <mergeCell ref="M4:U4"/>
    <mergeCell ref="U5:U6"/>
    <mergeCell ref="D3:H3"/>
    <mergeCell ref="J3:K3"/>
    <mergeCell ref="N3:S3"/>
    <mergeCell ref="T3:U3"/>
    <mergeCell ref="Y3:AD3"/>
    <mergeCell ref="AE3:AF3"/>
    <mergeCell ref="A1:K1"/>
    <mergeCell ref="L1:U1"/>
    <mergeCell ref="V1:AF1"/>
    <mergeCell ref="A2:K2"/>
    <mergeCell ref="L2:U2"/>
    <mergeCell ref="V2:AF2"/>
  </mergeCells>
  <phoneticPr fontId="4" type="noConversion"/>
  <printOptions horizontalCentered="1"/>
  <pageMargins left="0.39370078740157505" right="0.39370078740157505" top="0.39370078740157505" bottom="0.39370078740157505" header="0.39370078740157505" footer="0.39370078740157505"/>
  <pageSetup paperSize="0" scale="82" fitToWidth="0" fitToHeight="0" orientation="portrait" horizontalDpi="0" verticalDpi="0" copies="0"/>
  <headerFooter alignWithMargins="0"/>
  <colBreaks count="1" manualBreakCount="1">
    <brk id="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93E6-C8B9-48A7-ACEC-71522E8A22CE}">
  <dimension ref="A1:AMJ87"/>
  <sheetViews>
    <sheetView workbookViewId="0">
      <pane ySplit="15" topLeftCell="A16" activePane="bottomLeft" state="frozen"/>
      <selection activeCell="F14" sqref="F14"/>
      <selection pane="bottomLeft" activeCell="F14" sqref="F14"/>
    </sheetView>
  </sheetViews>
  <sheetFormatPr defaultColWidth="9.25" defaultRowHeight="16.5"/>
  <cols>
    <col min="1" max="1" width="15.625" style="129" customWidth="1"/>
    <col min="2" max="6" width="11.75" style="129" customWidth="1"/>
    <col min="7" max="7" width="14.25" style="129" customWidth="1"/>
    <col min="8" max="8" width="10.125" style="129" customWidth="1"/>
    <col min="9" max="256" width="8.875" style="129" customWidth="1"/>
    <col min="257" max="257" width="15.625" style="129" customWidth="1"/>
    <col min="258" max="262" width="11.75" style="129" customWidth="1"/>
    <col min="263" max="263" width="12.125" style="129" customWidth="1"/>
    <col min="264" max="512" width="8.875" style="129" customWidth="1"/>
    <col min="513" max="513" width="15.625" style="129" customWidth="1"/>
    <col min="514" max="518" width="11.75" style="129" customWidth="1"/>
    <col min="519" max="519" width="12.125" style="129" customWidth="1"/>
    <col min="520" max="768" width="8.875" style="129" customWidth="1"/>
    <col min="769" max="769" width="15.625" style="129" customWidth="1"/>
    <col min="770" max="774" width="11.75" style="129" customWidth="1"/>
    <col min="775" max="775" width="12.125" style="129" customWidth="1"/>
    <col min="776" max="1024" width="8.875" style="129" customWidth="1"/>
    <col min="1025" max="1025" width="9.25" customWidth="1"/>
  </cols>
  <sheetData>
    <row r="1" spans="1:7" ht="19.5" customHeight="1">
      <c r="A1" s="128" t="s">
        <v>167</v>
      </c>
      <c r="B1" s="128"/>
      <c r="C1" s="128"/>
      <c r="D1" s="128"/>
      <c r="E1" s="128"/>
      <c r="F1" s="128"/>
      <c r="G1" s="128"/>
    </row>
    <row r="2" spans="1:7" ht="6" customHeight="1">
      <c r="G2" s="130"/>
    </row>
    <row r="3" spans="1:7" ht="30.75" customHeight="1">
      <c r="A3" s="131"/>
      <c r="B3" s="132" t="s">
        <v>168</v>
      </c>
      <c r="C3" s="132"/>
      <c r="D3" s="132"/>
      <c r="E3" s="132"/>
      <c r="F3" s="132"/>
      <c r="G3" s="133" t="s">
        <v>169</v>
      </c>
    </row>
    <row r="4" spans="1:7" ht="24" customHeight="1">
      <c r="A4" s="131"/>
      <c r="B4" s="134" t="s">
        <v>19</v>
      </c>
      <c r="C4" s="135" t="s">
        <v>170</v>
      </c>
      <c r="D4" s="136" t="s">
        <v>171</v>
      </c>
      <c r="E4" s="135" t="s">
        <v>172</v>
      </c>
      <c r="F4" s="135" t="s">
        <v>173</v>
      </c>
      <c r="G4" s="137" t="s">
        <v>174</v>
      </c>
    </row>
    <row r="5" spans="1:7" s="129" customFormat="1" ht="11.1" hidden="1" customHeight="1">
      <c r="A5" s="138" t="s">
        <v>175</v>
      </c>
      <c r="B5" s="139"/>
      <c r="C5" s="139"/>
      <c r="D5" s="139"/>
      <c r="E5" s="139"/>
      <c r="F5" s="139"/>
      <c r="G5" s="139"/>
    </row>
    <row r="6" spans="1:7" ht="11.1" hidden="1" customHeight="1">
      <c r="A6" s="140" t="s">
        <v>176</v>
      </c>
      <c r="B6" s="139">
        <v>10389423.147</v>
      </c>
      <c r="C6" s="139">
        <v>9516961.807</v>
      </c>
      <c r="D6" s="139">
        <v>399764.67200000002</v>
      </c>
      <c r="E6" s="139">
        <v>133916.02600000001</v>
      </c>
      <c r="F6" s="139">
        <v>338780.64199999999</v>
      </c>
      <c r="G6" s="139">
        <v>5283.442</v>
      </c>
    </row>
    <row r="7" spans="1:7" ht="11.1" hidden="1" customHeight="1">
      <c r="A7" s="140" t="s">
        <v>177</v>
      </c>
      <c r="B7" s="139">
        <v>22338</v>
      </c>
      <c r="C7" s="139">
        <v>22197.392</v>
      </c>
      <c r="D7" s="139">
        <v>93.605000000000004</v>
      </c>
      <c r="E7" s="139">
        <v>9.0739999999999998</v>
      </c>
      <c r="F7" s="139">
        <v>37.752000000000002</v>
      </c>
      <c r="G7" s="139">
        <v>366.31599999999997</v>
      </c>
    </row>
    <row r="8" spans="1:7" ht="11.1" hidden="1" customHeight="1">
      <c r="A8" s="140" t="s">
        <v>178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27.695</v>
      </c>
    </row>
    <row r="9" spans="1:7" ht="11.1" hidden="1" customHeight="1">
      <c r="A9" s="140" t="s">
        <v>179</v>
      </c>
      <c r="B9" s="139">
        <v>10367085.323999999</v>
      </c>
      <c r="C9" s="139">
        <v>9494764.4149999991</v>
      </c>
      <c r="D9" s="139">
        <v>399671.06699999998</v>
      </c>
      <c r="E9" s="139">
        <v>133906.95199999999</v>
      </c>
      <c r="F9" s="139">
        <v>338742.89</v>
      </c>
      <c r="G9" s="139">
        <v>4944.8209999999999</v>
      </c>
    </row>
    <row r="10" spans="1:7" s="129" customFormat="1" ht="11.1" hidden="1" customHeight="1">
      <c r="A10" s="140"/>
      <c r="B10" s="139"/>
      <c r="C10" s="139"/>
      <c r="D10" s="139"/>
      <c r="E10" s="139"/>
      <c r="F10" s="139"/>
      <c r="G10" s="139"/>
    </row>
    <row r="11" spans="1:7" ht="11.1" hidden="1" customHeight="1">
      <c r="A11" s="138" t="s">
        <v>180</v>
      </c>
      <c r="B11" s="139"/>
      <c r="C11" s="139"/>
      <c r="D11" s="139"/>
      <c r="E11" s="139"/>
      <c r="F11" s="139"/>
      <c r="G11" s="139"/>
    </row>
    <row r="12" spans="1:7" ht="11.1" hidden="1" customHeight="1">
      <c r="A12" s="140" t="s">
        <v>176</v>
      </c>
      <c r="B12" s="139">
        <v>10367085.323999999</v>
      </c>
      <c r="C12" s="139">
        <v>9494764.4149999991</v>
      </c>
      <c r="D12" s="139">
        <v>399671.06699999998</v>
      </c>
      <c r="E12" s="139">
        <v>133906.95199999999</v>
      </c>
      <c r="F12" s="139">
        <v>338742.89</v>
      </c>
      <c r="G12" s="139">
        <v>4944.8209999999999</v>
      </c>
    </row>
    <row r="13" spans="1:7" ht="11.1" hidden="1" customHeight="1">
      <c r="A13" s="140" t="s">
        <v>177</v>
      </c>
      <c r="B13" s="139">
        <v>20781</v>
      </c>
      <c r="C13" s="139">
        <v>20591.168000000001</v>
      </c>
      <c r="D13" s="139">
        <v>137.95500000000001</v>
      </c>
      <c r="E13" s="139">
        <v>30.048999999999999</v>
      </c>
      <c r="F13" s="139">
        <v>22.196000000000002</v>
      </c>
      <c r="G13" s="139">
        <v>370.24200000000002</v>
      </c>
    </row>
    <row r="14" spans="1:7" ht="11.1" hidden="1" customHeight="1">
      <c r="A14" s="140" t="s">
        <v>178</v>
      </c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112.294</v>
      </c>
    </row>
    <row r="15" spans="1:7" ht="11.1" hidden="1" customHeight="1">
      <c r="A15" s="140" t="s">
        <v>179</v>
      </c>
      <c r="B15" s="139">
        <v>10346303.956</v>
      </c>
      <c r="C15" s="139">
        <v>9474173.2469999995</v>
      </c>
      <c r="D15" s="139">
        <v>399533.11200000002</v>
      </c>
      <c r="E15" s="139">
        <v>133876.90299999999</v>
      </c>
      <c r="F15" s="139">
        <v>338720.69400000002</v>
      </c>
      <c r="G15" s="139">
        <v>4686.8720000000003</v>
      </c>
    </row>
    <row r="16" spans="1:7" ht="11.1" hidden="1" customHeight="1">
      <c r="A16" s="140"/>
      <c r="B16" s="139"/>
      <c r="C16" s="139"/>
      <c r="D16" s="139"/>
      <c r="E16" s="139"/>
      <c r="F16" s="139"/>
      <c r="G16" s="139"/>
    </row>
    <row r="17" spans="1:7" s="129" customFormat="1" ht="12" customHeight="1">
      <c r="A17" s="138" t="s">
        <v>181</v>
      </c>
      <c r="B17" s="139"/>
      <c r="C17" s="139"/>
      <c r="D17" s="139"/>
      <c r="E17" s="139"/>
      <c r="F17" s="139"/>
      <c r="G17" s="139"/>
    </row>
    <row r="18" spans="1:7" ht="12" customHeight="1">
      <c r="A18" s="140" t="s">
        <v>176</v>
      </c>
      <c r="B18" s="139">
        <v>10346303.956</v>
      </c>
      <c r="C18" s="139">
        <v>9474173.2469999995</v>
      </c>
      <c r="D18" s="139">
        <v>399533.11200000002</v>
      </c>
      <c r="E18" s="139">
        <v>133876.90299999999</v>
      </c>
      <c r="F18" s="139">
        <v>338720.69400000002</v>
      </c>
      <c r="G18" s="139">
        <v>4686.8720000000003</v>
      </c>
    </row>
    <row r="19" spans="1:7" ht="12" customHeight="1">
      <c r="A19" s="140" t="s">
        <v>177</v>
      </c>
      <c r="B19" s="139">
        <v>18193</v>
      </c>
      <c r="C19" s="139">
        <v>18035.342000000001</v>
      </c>
      <c r="D19" s="139">
        <v>133.964</v>
      </c>
      <c r="E19" s="139">
        <v>1.0940000000000001</v>
      </c>
      <c r="F19" s="139">
        <v>22.35</v>
      </c>
      <c r="G19" s="139">
        <v>358.53100000000001</v>
      </c>
    </row>
    <row r="20" spans="1:7" ht="12" customHeight="1">
      <c r="A20" s="140" t="s">
        <v>178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5.1909999999999998</v>
      </c>
    </row>
    <row r="21" spans="1:7" ht="12" customHeight="1">
      <c r="A21" s="140" t="s">
        <v>179</v>
      </c>
      <c r="B21" s="139">
        <v>10328111.207</v>
      </c>
      <c r="C21" s="139">
        <v>9456137.9059999995</v>
      </c>
      <c r="D21" s="139">
        <v>399399.14799999999</v>
      </c>
      <c r="E21" s="139">
        <v>133875.80900000001</v>
      </c>
      <c r="F21" s="139">
        <v>338698.34399999998</v>
      </c>
      <c r="G21" s="139">
        <v>4333.5330000000004</v>
      </c>
    </row>
    <row r="22" spans="1:7" ht="12" customHeight="1">
      <c r="A22" s="140"/>
      <c r="B22" s="139"/>
      <c r="C22" s="139"/>
      <c r="D22" s="139"/>
      <c r="E22" s="139"/>
      <c r="F22" s="139"/>
      <c r="G22" s="139"/>
    </row>
    <row r="23" spans="1:7" s="129" customFormat="1" ht="12" customHeight="1">
      <c r="A23" s="138" t="s">
        <v>182</v>
      </c>
      <c r="B23" s="139"/>
      <c r="C23" s="139"/>
      <c r="D23" s="139"/>
      <c r="E23" s="139"/>
      <c r="F23" s="139"/>
      <c r="G23" s="139"/>
    </row>
    <row r="24" spans="1:7" ht="12" customHeight="1">
      <c r="A24" s="140" t="s">
        <v>176</v>
      </c>
      <c r="B24" s="139">
        <v>10328111.207</v>
      </c>
      <c r="C24" s="139">
        <v>9456137.9059999995</v>
      </c>
      <c r="D24" s="139">
        <v>399399.14799999999</v>
      </c>
      <c r="E24" s="139">
        <v>133875.80900000001</v>
      </c>
      <c r="F24" s="139">
        <v>338698.34399999998</v>
      </c>
      <c r="G24" s="139">
        <v>4333.5330000000004</v>
      </c>
    </row>
    <row r="25" spans="1:7" ht="12" customHeight="1">
      <c r="A25" s="140" t="s">
        <v>177</v>
      </c>
      <c r="B25" s="139">
        <v>16044</v>
      </c>
      <c r="C25" s="139">
        <v>15918.147999999999</v>
      </c>
      <c r="D25" s="139">
        <v>102.021</v>
      </c>
      <c r="E25" s="139">
        <v>1.4390000000000001</v>
      </c>
      <c r="F25" s="139">
        <v>22.004999999999999</v>
      </c>
      <c r="G25" s="139">
        <v>308.99799999999999</v>
      </c>
    </row>
    <row r="26" spans="1:7" ht="12" customHeight="1">
      <c r="A26" s="140" t="s">
        <v>178</v>
      </c>
      <c r="B26" s="139">
        <v>0</v>
      </c>
      <c r="C26" s="139">
        <v>0</v>
      </c>
      <c r="D26" s="139">
        <v>0</v>
      </c>
      <c r="E26" s="139">
        <v>0</v>
      </c>
      <c r="F26" s="139">
        <v>0</v>
      </c>
      <c r="G26" s="139">
        <v>56.170999999999999</v>
      </c>
    </row>
    <row r="27" spans="1:7" ht="12" customHeight="1">
      <c r="A27" s="140" t="s">
        <v>179</v>
      </c>
      <c r="B27" s="139">
        <v>10312067.594000001</v>
      </c>
      <c r="C27" s="139">
        <v>9440219.7579999994</v>
      </c>
      <c r="D27" s="139">
        <v>399297.12699999998</v>
      </c>
      <c r="E27" s="139">
        <v>133874.37</v>
      </c>
      <c r="F27" s="139">
        <v>338676.33899999998</v>
      </c>
      <c r="G27" s="139">
        <v>4080.7060000000001</v>
      </c>
    </row>
    <row r="28" spans="1:7" ht="12" customHeight="1">
      <c r="A28" s="140"/>
      <c r="B28" s="139"/>
      <c r="C28" s="139"/>
      <c r="D28" s="139"/>
      <c r="E28" s="139"/>
      <c r="F28" s="139"/>
      <c r="G28" s="139"/>
    </row>
    <row r="29" spans="1:7" s="129" customFormat="1" ht="12" customHeight="1">
      <c r="A29" s="138" t="s">
        <v>183</v>
      </c>
      <c r="B29" s="139"/>
      <c r="C29" s="139"/>
      <c r="D29" s="139"/>
      <c r="E29" s="139"/>
      <c r="F29" s="139"/>
      <c r="G29" s="139"/>
    </row>
    <row r="30" spans="1:7" ht="12" customHeight="1">
      <c r="A30" s="140" t="s">
        <v>176</v>
      </c>
      <c r="B30" s="139">
        <v>10312067.594000001</v>
      </c>
      <c r="C30" s="139">
        <v>9440219.7579999994</v>
      </c>
      <c r="D30" s="139">
        <v>399297.12699999998</v>
      </c>
      <c r="E30" s="139">
        <v>133874.37</v>
      </c>
      <c r="F30" s="139">
        <v>338676.33899999998</v>
      </c>
      <c r="G30" s="139">
        <v>4080.7060000000001</v>
      </c>
    </row>
    <row r="31" spans="1:7" ht="12" customHeight="1">
      <c r="A31" s="140" t="s">
        <v>177</v>
      </c>
      <c r="B31" s="139">
        <v>15764</v>
      </c>
      <c r="C31" s="139">
        <v>15675.146000000001</v>
      </c>
      <c r="D31" s="139">
        <v>72.072000000000003</v>
      </c>
      <c r="E31" s="139">
        <v>2.99</v>
      </c>
      <c r="F31" s="139">
        <v>13.356999999999999</v>
      </c>
      <c r="G31" s="139">
        <v>253.495</v>
      </c>
    </row>
    <row r="32" spans="1:7" ht="12" customHeight="1">
      <c r="A32" s="140" t="s">
        <v>178</v>
      </c>
      <c r="B32" s="139">
        <v>0</v>
      </c>
      <c r="C32" s="139">
        <v>0</v>
      </c>
      <c r="D32" s="139">
        <v>0</v>
      </c>
      <c r="E32" s="139">
        <v>0</v>
      </c>
      <c r="F32" s="139">
        <v>0</v>
      </c>
      <c r="G32" s="139">
        <v>-429.68200000000002</v>
      </c>
    </row>
    <row r="33" spans="1:7" ht="12" customHeight="1">
      <c r="A33" s="140" t="s">
        <v>179</v>
      </c>
      <c r="B33" s="139">
        <v>10296304.029999999</v>
      </c>
      <c r="C33" s="139">
        <v>9424544.6119999997</v>
      </c>
      <c r="D33" s="139">
        <v>399225.05499999999</v>
      </c>
      <c r="E33" s="139">
        <v>133871.38</v>
      </c>
      <c r="F33" s="139">
        <v>338662.98200000002</v>
      </c>
      <c r="G33" s="139">
        <v>3397.529</v>
      </c>
    </row>
    <row r="34" spans="1:7" ht="12" customHeight="1">
      <c r="A34" s="140"/>
      <c r="B34" s="139"/>
      <c r="C34" s="139"/>
      <c r="D34" s="139"/>
      <c r="E34" s="139"/>
      <c r="F34" s="139"/>
      <c r="G34" s="139"/>
    </row>
    <row r="35" spans="1:7" s="129" customFormat="1" ht="12" customHeight="1">
      <c r="A35" s="138" t="s">
        <v>184</v>
      </c>
      <c r="B35" s="139"/>
      <c r="C35" s="139"/>
      <c r="D35" s="139"/>
      <c r="E35" s="139"/>
      <c r="F35" s="139"/>
      <c r="G35" s="139"/>
    </row>
    <row r="36" spans="1:7" ht="12" customHeight="1">
      <c r="A36" s="140" t="s">
        <v>176</v>
      </c>
      <c r="B36" s="139">
        <v>10296304.029999999</v>
      </c>
      <c r="C36" s="139">
        <v>9424544.6119999997</v>
      </c>
      <c r="D36" s="139">
        <v>399225.05499999999</v>
      </c>
      <c r="E36" s="139">
        <v>133871.38</v>
      </c>
      <c r="F36" s="139">
        <v>338662.98200000002</v>
      </c>
      <c r="G36" s="139">
        <v>3397.529</v>
      </c>
    </row>
    <row r="37" spans="1:7" ht="12" customHeight="1">
      <c r="A37" s="140" t="s">
        <v>177</v>
      </c>
      <c r="B37" s="139">
        <v>15760.263999999999</v>
      </c>
      <c r="C37" s="139">
        <v>15650.331</v>
      </c>
      <c r="D37" s="139">
        <v>96.394999999999996</v>
      </c>
      <c r="E37" s="139">
        <v>0.12</v>
      </c>
      <c r="F37" s="139">
        <v>13.419</v>
      </c>
      <c r="G37" s="139">
        <v>189.167</v>
      </c>
    </row>
    <row r="38" spans="1:7" ht="12" customHeight="1">
      <c r="A38" s="140" t="s">
        <v>178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v>55.386000000000003</v>
      </c>
    </row>
    <row r="39" spans="1:7" ht="12" customHeight="1">
      <c r="A39" s="140" t="s">
        <v>179</v>
      </c>
      <c r="B39" s="139">
        <v>10280543.766000001</v>
      </c>
      <c r="C39" s="139">
        <v>9408894.2809999995</v>
      </c>
      <c r="D39" s="139">
        <v>399128.66100000002</v>
      </c>
      <c r="E39" s="139">
        <v>133871.26</v>
      </c>
      <c r="F39" s="139">
        <v>338649.56400000001</v>
      </c>
      <c r="G39" s="139">
        <v>3263.7489999999998</v>
      </c>
    </row>
    <row r="40" spans="1:7" ht="12" customHeight="1">
      <c r="A40" s="140"/>
      <c r="B40" s="139"/>
      <c r="C40" s="139"/>
      <c r="D40" s="139"/>
      <c r="E40" s="139"/>
      <c r="F40" s="139"/>
      <c r="G40" s="139"/>
    </row>
    <row r="41" spans="1:7" s="129" customFormat="1" ht="12" customHeight="1">
      <c r="A41" s="138" t="s">
        <v>185</v>
      </c>
      <c r="B41" s="139"/>
      <c r="C41" s="139"/>
      <c r="D41" s="139"/>
      <c r="E41" s="139"/>
      <c r="F41" s="139"/>
      <c r="G41" s="139"/>
    </row>
    <row r="42" spans="1:7" ht="12" customHeight="1">
      <c r="A42" s="140" t="s">
        <v>176</v>
      </c>
      <c r="B42" s="139">
        <v>10280543.766000001</v>
      </c>
      <c r="C42" s="139">
        <v>9408894.2809999995</v>
      </c>
      <c r="D42" s="139">
        <v>399128.66100000002</v>
      </c>
      <c r="E42" s="139">
        <v>133871.26</v>
      </c>
      <c r="F42" s="139">
        <v>338649.56400000001</v>
      </c>
      <c r="G42" s="139">
        <v>3263.7489999999998</v>
      </c>
    </row>
    <row r="43" spans="1:7" ht="12" customHeight="1">
      <c r="A43" s="140" t="s">
        <v>177</v>
      </c>
      <c r="B43" s="139">
        <v>16595.846000000001</v>
      </c>
      <c r="C43" s="139">
        <v>16539.490000000002</v>
      </c>
      <c r="D43" s="139">
        <v>36.793999999999997</v>
      </c>
      <c r="E43" s="139">
        <v>0.80900000000000005</v>
      </c>
      <c r="F43" s="139">
        <v>18.753</v>
      </c>
      <c r="G43" s="139">
        <v>159.989</v>
      </c>
    </row>
    <row r="44" spans="1:7" ht="12" customHeight="1">
      <c r="A44" s="140" t="s">
        <v>178</v>
      </c>
      <c r="B44" s="139">
        <v>0</v>
      </c>
      <c r="C44" s="139">
        <v>0</v>
      </c>
      <c r="D44" s="139">
        <v>0</v>
      </c>
      <c r="E44" s="139">
        <v>0</v>
      </c>
      <c r="F44" s="139">
        <v>0</v>
      </c>
      <c r="G44" s="139">
        <v>-149.18199999999999</v>
      </c>
    </row>
    <row r="45" spans="1:7" ht="12" customHeight="1">
      <c r="A45" s="140" t="s">
        <v>179</v>
      </c>
      <c r="B45" s="139">
        <v>10263947.919</v>
      </c>
      <c r="C45" s="139">
        <v>9392354.7909999993</v>
      </c>
      <c r="D45" s="139">
        <v>399091.86599999998</v>
      </c>
      <c r="E45" s="139">
        <v>133870.451</v>
      </c>
      <c r="F45" s="139">
        <v>338630.81099999999</v>
      </c>
      <c r="G45" s="139">
        <v>2954.578</v>
      </c>
    </row>
    <row r="46" spans="1:7" ht="12" customHeight="1">
      <c r="A46" s="140"/>
      <c r="B46" s="139"/>
      <c r="C46" s="139"/>
      <c r="D46" s="139"/>
      <c r="E46" s="139"/>
      <c r="F46" s="139"/>
      <c r="G46" s="139"/>
    </row>
    <row r="47" spans="1:7" s="129" customFormat="1" ht="12" customHeight="1">
      <c r="A47" s="138" t="s">
        <v>186</v>
      </c>
      <c r="B47" s="139"/>
      <c r="C47" s="139"/>
      <c r="D47" s="139"/>
      <c r="E47" s="139"/>
      <c r="F47" s="139"/>
      <c r="G47" s="141"/>
    </row>
    <row r="48" spans="1:7" ht="12" customHeight="1">
      <c r="A48" s="140" t="s">
        <v>176</v>
      </c>
      <c r="B48" s="139">
        <v>10263947.919</v>
      </c>
      <c r="C48" s="139">
        <v>9392354.7909999993</v>
      </c>
      <c r="D48" s="139">
        <v>399091.86599999998</v>
      </c>
      <c r="E48" s="139">
        <v>133870.451</v>
      </c>
      <c r="F48" s="139">
        <v>338630.81099999999</v>
      </c>
      <c r="G48" s="139">
        <v>2954.578</v>
      </c>
    </row>
    <row r="49" spans="1:7" ht="12" customHeight="1">
      <c r="A49" s="140" t="s">
        <v>177</v>
      </c>
      <c r="B49" s="139">
        <v>16699.412</v>
      </c>
      <c r="C49" s="139">
        <v>16623.916000000001</v>
      </c>
      <c r="D49" s="139">
        <v>56.96</v>
      </c>
      <c r="E49" s="139">
        <v>0.47</v>
      </c>
      <c r="F49" s="139">
        <v>18.065000000000001</v>
      </c>
      <c r="G49" s="139">
        <v>100.526</v>
      </c>
    </row>
    <row r="50" spans="1:7" ht="12" customHeight="1">
      <c r="A50" s="140" t="s">
        <v>178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341.74099999999999</v>
      </c>
    </row>
    <row r="51" spans="1:7" ht="12" customHeight="1">
      <c r="A51" s="140" t="s">
        <v>179</v>
      </c>
      <c r="B51" s="139">
        <v>10247248.507999999</v>
      </c>
      <c r="C51" s="139">
        <v>9375730.875</v>
      </c>
      <c r="D51" s="139">
        <v>399034.90600000002</v>
      </c>
      <c r="E51" s="139">
        <v>133869.981</v>
      </c>
      <c r="F51" s="139">
        <v>338612.74599999998</v>
      </c>
      <c r="G51" s="139">
        <v>3195.7939999999999</v>
      </c>
    </row>
    <row r="52" spans="1:7" ht="12" customHeight="1">
      <c r="A52" s="140"/>
      <c r="B52" s="139"/>
      <c r="C52" s="139"/>
      <c r="D52" s="139"/>
      <c r="E52" s="139"/>
      <c r="F52" s="139"/>
      <c r="G52" s="139"/>
    </row>
    <row r="53" spans="1:7" s="129" customFormat="1" ht="12" customHeight="1">
      <c r="A53" s="138" t="s">
        <v>187</v>
      </c>
      <c r="B53" s="139"/>
      <c r="C53" s="139"/>
      <c r="D53" s="139"/>
      <c r="E53" s="139"/>
      <c r="F53" s="139"/>
      <c r="G53" s="139"/>
    </row>
    <row r="54" spans="1:7" ht="12" customHeight="1">
      <c r="A54" s="140" t="s">
        <v>176</v>
      </c>
      <c r="B54" s="139">
        <v>10247248.507999999</v>
      </c>
      <c r="C54" s="139">
        <v>9375730.875</v>
      </c>
      <c r="D54" s="139">
        <v>399034.90600000002</v>
      </c>
      <c r="E54" s="139">
        <v>133869.981</v>
      </c>
      <c r="F54" s="139">
        <v>338612.74599999998</v>
      </c>
      <c r="G54" s="139">
        <v>3195.7939999999999</v>
      </c>
    </row>
    <row r="55" spans="1:7" ht="12" customHeight="1">
      <c r="A55" s="140" t="s">
        <v>177</v>
      </c>
      <c r="B55" s="139">
        <v>16842.8</v>
      </c>
      <c r="C55" s="139">
        <v>16750.403999999999</v>
      </c>
      <c r="D55" s="139">
        <v>78.747</v>
      </c>
      <c r="E55" s="139">
        <v>7.0000000000000007E-2</v>
      </c>
      <c r="F55" s="139">
        <v>13.579000000000001</v>
      </c>
      <c r="G55" s="139">
        <v>105.35</v>
      </c>
    </row>
    <row r="56" spans="1:7" ht="12" customHeight="1">
      <c r="A56" s="140" t="s">
        <v>178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v>-137.012</v>
      </c>
    </row>
    <row r="57" spans="1:7" ht="12" customHeight="1">
      <c r="A57" s="140" t="s">
        <v>179</v>
      </c>
      <c r="B57" s="139">
        <v>10230405.708000001</v>
      </c>
      <c r="C57" s="139">
        <v>9358980.4710000008</v>
      </c>
      <c r="D57" s="139">
        <v>398956.15899999999</v>
      </c>
      <c r="E57" s="139">
        <v>133869.91099999999</v>
      </c>
      <c r="F57" s="139">
        <v>338599.16700000002</v>
      </c>
      <c r="G57" s="139">
        <v>2953.4319999999998</v>
      </c>
    </row>
    <row r="58" spans="1:7" ht="12" customHeight="1">
      <c r="A58" s="140"/>
      <c r="B58" s="139"/>
      <c r="C58" s="139"/>
      <c r="D58" s="139"/>
      <c r="E58" s="139"/>
      <c r="F58" s="139"/>
      <c r="G58" s="139"/>
    </row>
    <row r="59" spans="1:7" s="129" customFormat="1" ht="12" customHeight="1">
      <c r="A59" s="138" t="s">
        <v>188</v>
      </c>
      <c r="B59" s="139"/>
      <c r="C59" s="139"/>
      <c r="D59" s="139"/>
      <c r="E59" s="139"/>
      <c r="F59" s="139"/>
      <c r="G59" s="139"/>
    </row>
    <row r="60" spans="1:7" ht="12" customHeight="1">
      <c r="A60" s="140" t="s">
        <v>176</v>
      </c>
      <c r="B60" s="139">
        <v>10230405.708000001</v>
      </c>
      <c r="C60" s="139">
        <v>9358980.4710000008</v>
      </c>
      <c r="D60" s="139">
        <v>398956.15899999999</v>
      </c>
      <c r="E60" s="139">
        <v>133869.91099999999</v>
      </c>
      <c r="F60" s="139">
        <v>338599.16700000002</v>
      </c>
      <c r="G60" s="139">
        <v>2953.4319999999998</v>
      </c>
    </row>
    <row r="61" spans="1:7" ht="12" customHeight="1">
      <c r="A61" s="140" t="s">
        <v>177</v>
      </c>
      <c r="B61" s="139">
        <v>16486.830000000002</v>
      </c>
      <c r="C61" s="139">
        <v>16421.691999999999</v>
      </c>
      <c r="D61" s="139">
        <v>51.3</v>
      </c>
      <c r="E61" s="139">
        <v>9.1999999999999998E-2</v>
      </c>
      <c r="F61" s="139">
        <v>13.747</v>
      </c>
      <c r="G61" s="139">
        <v>91.317999999999998</v>
      </c>
    </row>
    <row r="62" spans="1:7" ht="12" customHeight="1">
      <c r="A62" s="140" t="s">
        <v>178</v>
      </c>
      <c r="B62" s="139">
        <v>0</v>
      </c>
      <c r="C62" s="139">
        <v>0</v>
      </c>
      <c r="D62" s="139">
        <v>0</v>
      </c>
      <c r="E62" s="139">
        <v>0</v>
      </c>
      <c r="F62" s="139">
        <v>0</v>
      </c>
      <c r="G62" s="139">
        <v>-26.716999999999999</v>
      </c>
    </row>
    <row r="63" spans="1:7" ht="12" customHeight="1">
      <c r="A63" s="140" t="s">
        <v>179</v>
      </c>
      <c r="B63" s="139">
        <v>10213918.877</v>
      </c>
      <c r="C63" s="139">
        <v>9342558.7789999992</v>
      </c>
      <c r="D63" s="139">
        <v>398904.859</v>
      </c>
      <c r="E63" s="139">
        <v>133869.81899999999</v>
      </c>
      <c r="F63" s="139">
        <v>338585.42</v>
      </c>
      <c r="G63" s="139">
        <v>2835.3969999999999</v>
      </c>
    </row>
    <row r="64" spans="1:7" ht="12" customHeight="1">
      <c r="A64" s="138"/>
      <c r="B64" s="142"/>
      <c r="C64" s="143"/>
      <c r="D64" s="143"/>
      <c r="E64" s="143"/>
      <c r="F64" s="143"/>
      <c r="G64" s="143"/>
    </row>
    <row r="65" spans="1:8" s="129" customFormat="1" ht="12" customHeight="1">
      <c r="A65" s="138" t="s">
        <v>189</v>
      </c>
      <c r="B65" s="139"/>
      <c r="C65" s="139"/>
      <c r="D65" s="139"/>
      <c r="E65" s="139"/>
      <c r="F65" s="139"/>
      <c r="G65" s="139"/>
    </row>
    <row r="66" spans="1:8" ht="12" customHeight="1">
      <c r="A66" s="140" t="s">
        <v>176</v>
      </c>
      <c r="B66" s="144">
        <v>10213918.877</v>
      </c>
      <c r="C66" s="144">
        <v>9342558.7789999992</v>
      </c>
      <c r="D66" s="144">
        <v>398904.859</v>
      </c>
      <c r="E66" s="144">
        <v>133869.81899999999</v>
      </c>
      <c r="F66" s="144">
        <v>338585.42</v>
      </c>
      <c r="G66" s="144">
        <v>2835.3969999999999</v>
      </c>
    </row>
    <row r="67" spans="1:8" ht="12" customHeight="1">
      <c r="A67" s="140" t="s">
        <v>177</v>
      </c>
      <c r="B67" s="144">
        <v>15052.23999</v>
      </c>
      <c r="C67" s="144">
        <v>14985.77738</v>
      </c>
      <c r="D67" s="144">
        <v>50.403419999999997</v>
      </c>
      <c r="E67" s="144">
        <v>5.9499999999999997E-2</v>
      </c>
      <c r="F67" s="144">
        <v>15.999689999999999</v>
      </c>
      <c r="G67" s="144">
        <v>86.540342829131603</v>
      </c>
    </row>
    <row r="68" spans="1:8" ht="12" customHeight="1">
      <c r="A68" s="140" t="s">
        <v>178</v>
      </c>
      <c r="B68" s="144">
        <v>0</v>
      </c>
      <c r="C68" s="144">
        <v>0</v>
      </c>
      <c r="D68" s="144">
        <v>0</v>
      </c>
      <c r="E68" s="144">
        <v>0</v>
      </c>
      <c r="F68" s="144">
        <v>0</v>
      </c>
      <c r="G68" s="144">
        <f>G69-G66+G67</f>
        <v>19.245002959851789</v>
      </c>
    </row>
    <row r="69" spans="1:8" ht="12" customHeight="1">
      <c r="A69" s="140" t="s">
        <v>179</v>
      </c>
      <c r="B69" s="144">
        <v>10198866.637010001</v>
      </c>
      <c r="C69" s="144">
        <v>9327573.0016200002</v>
      </c>
      <c r="D69" s="144">
        <v>398854.45558000001</v>
      </c>
      <c r="E69" s="144">
        <v>133869.75949999999</v>
      </c>
      <c r="F69" s="144">
        <v>338569.42031000002</v>
      </c>
      <c r="G69" s="144">
        <v>2768.1016601307201</v>
      </c>
      <c r="H69" s="145"/>
    </row>
    <row r="70" spans="1:8" ht="12" customHeight="1">
      <c r="A70" s="138"/>
      <c r="B70" s="144"/>
      <c r="C70" s="144"/>
      <c r="D70" s="144"/>
      <c r="E70" s="144"/>
      <c r="F70" s="144"/>
      <c r="G70" s="144"/>
    </row>
    <row r="71" spans="1:8" s="129" customFormat="1" ht="12" customHeight="1">
      <c r="A71" s="138" t="s">
        <v>190</v>
      </c>
      <c r="B71" s="144"/>
      <c r="C71" s="144"/>
      <c r="D71" s="144"/>
      <c r="E71" s="144"/>
      <c r="F71" s="144"/>
      <c r="G71" s="144"/>
    </row>
    <row r="72" spans="1:8" ht="12" customHeight="1">
      <c r="A72" s="140" t="s">
        <v>176</v>
      </c>
      <c r="B72" s="144">
        <v>10198866.637010001</v>
      </c>
      <c r="C72" s="144">
        <v>9327573.0016200002</v>
      </c>
      <c r="D72" s="144">
        <v>398854.45558000001</v>
      </c>
      <c r="E72" s="144">
        <v>133869.75949999999</v>
      </c>
      <c r="F72" s="144">
        <v>338569.42031000002</v>
      </c>
      <c r="G72" s="144">
        <v>2768.1016601307201</v>
      </c>
    </row>
    <row r="73" spans="1:8" ht="12" customHeight="1">
      <c r="A73" s="140" t="s">
        <v>177</v>
      </c>
      <c r="B73" s="144">
        <v>13037.04241</v>
      </c>
      <c r="C73" s="144">
        <v>13009.36052</v>
      </c>
      <c r="D73" s="144">
        <v>25.14368</v>
      </c>
      <c r="E73" s="144">
        <v>0.39079999999999998</v>
      </c>
      <c r="F73" s="144">
        <v>2.1474099999999998</v>
      </c>
      <c r="G73" s="144">
        <v>88.602919007469694</v>
      </c>
    </row>
    <row r="74" spans="1:8" ht="12" customHeight="1">
      <c r="A74" s="140" t="s">
        <v>178</v>
      </c>
      <c r="B74" s="144">
        <f>SUM(C74:F74)</f>
        <v>0</v>
      </c>
      <c r="C74" s="144">
        <v>0</v>
      </c>
      <c r="D74" s="144">
        <v>0</v>
      </c>
      <c r="E74" s="144">
        <v>0</v>
      </c>
      <c r="F74" s="144">
        <v>0</v>
      </c>
      <c r="G74" s="144">
        <f>G75-G72+G73</f>
        <v>-43.28417156209062</v>
      </c>
    </row>
    <row r="75" spans="1:8" ht="12" customHeight="1">
      <c r="A75" s="140" t="s">
        <v>179</v>
      </c>
      <c r="B75" s="144">
        <f>SUM(C75:F75)</f>
        <v>10185829.594599999</v>
      </c>
      <c r="C75" s="144">
        <f>C72-C73+C74</f>
        <v>9314563.6411000006</v>
      </c>
      <c r="D75" s="144">
        <f>D72-D73+D74</f>
        <v>398829.31190000003</v>
      </c>
      <c r="E75" s="144">
        <f>E72-E73+E74</f>
        <v>133869.36869999999</v>
      </c>
      <c r="F75" s="144">
        <f>F72-F73+F74</f>
        <v>338567.27290000004</v>
      </c>
      <c r="G75" s="144">
        <v>2636.2145695611598</v>
      </c>
      <c r="H75" s="145"/>
    </row>
    <row r="76" spans="1:8" ht="12" customHeight="1">
      <c r="A76" s="146"/>
      <c r="B76" s="147"/>
      <c r="C76" s="148"/>
      <c r="D76" s="148"/>
      <c r="E76" s="148"/>
      <c r="F76" s="148"/>
      <c r="G76" s="148"/>
    </row>
    <row r="77" spans="1:8" s="129" customFormat="1" ht="12" customHeight="1">
      <c r="A77" s="146" t="s">
        <v>191</v>
      </c>
      <c r="B77" s="144"/>
      <c r="C77" s="144"/>
      <c r="D77" s="144"/>
      <c r="E77" s="144"/>
      <c r="F77" s="144"/>
      <c r="G77" s="144"/>
    </row>
    <row r="78" spans="1:8" ht="12" customHeight="1">
      <c r="A78" s="149" t="s">
        <v>176</v>
      </c>
      <c r="B78" s="144">
        <f>SUM(C78:F78)</f>
        <v>10185829.594599999</v>
      </c>
      <c r="C78" s="144">
        <f>C75</f>
        <v>9314563.6411000006</v>
      </c>
      <c r="D78" s="144">
        <f>D75</f>
        <v>398829.31190000003</v>
      </c>
      <c r="E78" s="144">
        <f>E75</f>
        <v>133869.36869999999</v>
      </c>
      <c r="F78" s="144">
        <f>F75</f>
        <v>338567.27290000004</v>
      </c>
      <c r="G78" s="144">
        <v>2636.2145695611575</v>
      </c>
    </row>
    <row r="79" spans="1:8" ht="12" customHeight="1">
      <c r="A79" s="149" t="s">
        <v>177</v>
      </c>
      <c r="B79" s="144">
        <f>SUM(C79:F79)</f>
        <v>13075</v>
      </c>
      <c r="C79" s="144">
        <v>12995</v>
      </c>
      <c r="D79" s="144">
        <v>53</v>
      </c>
      <c r="E79" s="144">
        <v>25</v>
      </c>
      <c r="F79" s="144">
        <v>2</v>
      </c>
      <c r="G79" s="144">
        <v>79.627271036414584</v>
      </c>
    </row>
    <row r="80" spans="1:8" ht="12" customHeight="1">
      <c r="A80" s="149" t="s">
        <v>178</v>
      </c>
      <c r="B80" s="144">
        <f>SUM(C80:F80)</f>
        <v>0</v>
      </c>
      <c r="C80" s="144">
        <v>0</v>
      </c>
      <c r="D80" s="144">
        <v>0</v>
      </c>
      <c r="E80" s="144">
        <v>0</v>
      </c>
      <c r="F80" s="144">
        <v>0</v>
      </c>
      <c r="G80" s="144">
        <v>57.508340130719262</v>
      </c>
    </row>
    <row r="81" spans="1:9" ht="12" customHeight="1">
      <c r="A81" s="150" t="s">
        <v>179</v>
      </c>
      <c r="B81" s="151">
        <f>SUM(C81:F81)</f>
        <v>10172754.594599999</v>
      </c>
      <c r="C81" s="151">
        <f>C78-C79+C80</f>
        <v>9301568.6411000006</v>
      </c>
      <c r="D81" s="151">
        <f>D78-D79+D80</f>
        <v>398776.31190000003</v>
      </c>
      <c r="E81" s="151">
        <f>E78-E79+E80</f>
        <v>133844.36869999999</v>
      </c>
      <c r="F81" s="151">
        <f>F78-F79+F80</f>
        <v>338565.27290000004</v>
      </c>
      <c r="G81" s="151">
        <v>2614.0956386554622</v>
      </c>
      <c r="H81" s="145"/>
    </row>
    <row r="82" spans="1:9" s="155" customFormat="1" ht="15" customHeight="1">
      <c r="A82" s="152" t="s">
        <v>192</v>
      </c>
      <c r="B82" s="153"/>
      <c r="C82" s="153"/>
      <c r="D82" s="154"/>
      <c r="E82" s="154"/>
      <c r="F82" s="154"/>
      <c r="G82" s="154"/>
    </row>
    <row r="83" spans="1:9" s="156" customFormat="1" ht="15" customHeight="1">
      <c r="A83" s="156" t="s">
        <v>193</v>
      </c>
      <c r="B83" s="152"/>
      <c r="C83" s="157"/>
      <c r="D83" s="157"/>
      <c r="E83" s="157"/>
      <c r="F83" s="157"/>
      <c r="G83" s="157"/>
      <c r="H83" s="157"/>
      <c r="I83" s="157"/>
    </row>
    <row r="84" spans="1:9" s="156" customFormat="1" ht="15" customHeight="1">
      <c r="A84" s="156" t="s">
        <v>194</v>
      </c>
      <c r="B84" s="152"/>
      <c r="C84" s="157"/>
      <c r="D84" s="157"/>
      <c r="E84" s="157"/>
      <c r="F84" s="157"/>
      <c r="G84" s="157"/>
      <c r="H84" s="157"/>
      <c r="I84" s="157"/>
    </row>
    <row r="85" spans="1:9" s="156" customFormat="1" ht="15" customHeight="1">
      <c r="B85" s="153"/>
    </row>
    <row r="87" spans="1:9">
      <c r="C87" s="158"/>
      <c r="D87" s="158"/>
      <c r="E87" s="158"/>
      <c r="F87" s="158"/>
      <c r="G87" s="158"/>
    </row>
  </sheetData>
  <mergeCells count="3">
    <mergeCell ref="A1:G1"/>
    <mergeCell ref="A3:A4"/>
    <mergeCell ref="B3:F3"/>
  </mergeCells>
  <phoneticPr fontId="4" type="noConversion"/>
  <printOptions horizontalCentered="1"/>
  <pageMargins left="0.70866141732283516" right="0.70866141732283516" top="0.39370078740157505" bottom="0.39370078740157505" header="0.39370078740157505" footer="0.39370078740157505"/>
  <pageSetup paperSize="9" scale="92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7F36-EED6-4FEC-8254-CD6EF07A9A51}">
  <dimension ref="A1:AMJ93"/>
  <sheetViews>
    <sheetView workbookViewId="0">
      <pane ySplit="15" topLeftCell="A16" activePane="bottomLeft" state="frozen"/>
      <selection activeCell="F14" sqref="F14"/>
      <selection pane="bottomLeft" activeCell="F14" sqref="F14"/>
    </sheetView>
  </sheetViews>
  <sheetFormatPr defaultColWidth="9.25" defaultRowHeight="16.5"/>
  <cols>
    <col min="1" max="1" width="20.5" style="160" customWidth="1"/>
    <col min="2" max="4" width="16.625" style="160" customWidth="1"/>
    <col min="5" max="5" width="14.75" style="160" customWidth="1"/>
    <col min="6" max="6" width="9.125" style="160" customWidth="1"/>
    <col min="7" max="256" width="8.875" style="160" customWidth="1"/>
    <col min="257" max="257" width="20.5" style="160" customWidth="1"/>
    <col min="258" max="260" width="16.625" style="160" customWidth="1"/>
    <col min="261" max="261" width="14.75" style="160" customWidth="1"/>
    <col min="262" max="262" width="9.125" style="160" customWidth="1"/>
    <col min="263" max="512" width="8.875" style="160" customWidth="1"/>
    <col min="513" max="513" width="20.5" style="160" customWidth="1"/>
    <col min="514" max="516" width="16.625" style="160" customWidth="1"/>
    <col min="517" max="517" width="14.75" style="160" customWidth="1"/>
    <col min="518" max="518" width="9.125" style="160" customWidth="1"/>
    <col min="519" max="768" width="8.875" style="160" customWidth="1"/>
    <col min="769" max="769" width="20.5" style="160" customWidth="1"/>
    <col min="770" max="772" width="16.625" style="160" customWidth="1"/>
    <col min="773" max="773" width="14.75" style="160" customWidth="1"/>
    <col min="774" max="774" width="9.125" style="160" customWidth="1"/>
    <col min="775" max="1024" width="8.875" style="160" customWidth="1"/>
    <col min="1025" max="1025" width="9.25" customWidth="1"/>
  </cols>
  <sheetData>
    <row r="1" spans="1:6" ht="19.5" customHeight="1">
      <c r="A1" s="159" t="s">
        <v>195</v>
      </c>
      <c r="B1" s="159"/>
      <c r="C1" s="159"/>
      <c r="D1" s="159"/>
      <c r="E1" s="159"/>
    </row>
    <row r="2" spans="1:6" ht="17.45" customHeight="1">
      <c r="E2" s="161" t="s">
        <v>196</v>
      </c>
    </row>
    <row r="3" spans="1:6" ht="24.95" customHeight="1">
      <c r="A3" s="131"/>
      <c r="B3" s="162" t="s">
        <v>197</v>
      </c>
      <c r="C3" s="163" t="s">
        <v>198</v>
      </c>
      <c r="D3" s="163" t="s">
        <v>199</v>
      </c>
      <c r="E3" s="164" t="s">
        <v>200</v>
      </c>
    </row>
    <row r="4" spans="1:6" ht="24.95" customHeight="1">
      <c r="A4" s="131"/>
      <c r="B4" s="162"/>
      <c r="C4" s="163"/>
      <c r="D4" s="163"/>
      <c r="E4" s="164"/>
    </row>
    <row r="5" spans="1:6" ht="11.1" hidden="1" customHeight="1">
      <c r="A5" s="138" t="s">
        <v>175</v>
      </c>
      <c r="B5" s="165"/>
      <c r="C5" s="165"/>
      <c r="D5" s="165"/>
      <c r="E5" s="165"/>
    </row>
    <row r="6" spans="1:6" ht="11.1" hidden="1" customHeight="1">
      <c r="A6" s="140" t="s">
        <v>176</v>
      </c>
      <c r="B6" s="139">
        <v>3997923.693</v>
      </c>
      <c r="C6" s="139">
        <v>25677.05</v>
      </c>
      <c r="D6" s="139">
        <v>1645722.2879999999</v>
      </c>
      <c r="E6" s="139">
        <v>2326524.355</v>
      </c>
    </row>
    <row r="7" spans="1:6" ht="11.1" hidden="1" customHeight="1">
      <c r="A7" s="140" t="s">
        <v>177</v>
      </c>
      <c r="B7" s="139">
        <v>39902.099000000002</v>
      </c>
      <c r="C7" s="139">
        <v>38529.9</v>
      </c>
      <c r="D7" s="139">
        <v>1358.1990000000001</v>
      </c>
      <c r="E7" s="139">
        <v>14</v>
      </c>
    </row>
    <row r="8" spans="1:6" ht="11.1" hidden="1" customHeight="1">
      <c r="A8" s="140" t="s">
        <v>178</v>
      </c>
      <c r="B8" s="139">
        <v>33719.805999999997</v>
      </c>
      <c r="C8" s="139">
        <v>32630</v>
      </c>
      <c r="D8" s="139">
        <v>1089.806</v>
      </c>
      <c r="E8" s="139">
        <v>0</v>
      </c>
      <c r="F8" s="166"/>
    </row>
    <row r="9" spans="1:6" ht="11.1" hidden="1" customHeight="1">
      <c r="A9" s="140" t="s">
        <v>179</v>
      </c>
      <c r="B9" s="139">
        <v>3991741.4</v>
      </c>
      <c r="C9" s="139">
        <v>19777.150000000001</v>
      </c>
      <c r="D9" s="139">
        <v>1645453.895</v>
      </c>
      <c r="E9" s="139">
        <v>2326510.355</v>
      </c>
    </row>
    <row r="10" spans="1:6" ht="11.1" hidden="1" customHeight="1">
      <c r="A10" s="140"/>
      <c r="B10" s="165"/>
      <c r="C10" s="165"/>
      <c r="D10" s="165"/>
      <c r="E10" s="165"/>
    </row>
    <row r="11" spans="1:6" ht="11.1" hidden="1" customHeight="1">
      <c r="A11" s="138" t="s">
        <v>180</v>
      </c>
      <c r="B11" s="165"/>
      <c r="C11" s="165"/>
      <c r="D11" s="165"/>
      <c r="E11" s="165"/>
    </row>
    <row r="12" spans="1:6" ht="11.1" hidden="1" customHeight="1">
      <c r="A12" s="140" t="s">
        <v>176</v>
      </c>
      <c r="B12" s="139">
        <v>3991741.4</v>
      </c>
      <c r="C12" s="139">
        <v>19777.150000000001</v>
      </c>
      <c r="D12" s="139">
        <v>1645453.895</v>
      </c>
      <c r="E12" s="139">
        <v>2326510.355</v>
      </c>
    </row>
    <row r="13" spans="1:6" ht="11.1" hidden="1" customHeight="1">
      <c r="A13" s="140" t="s">
        <v>177</v>
      </c>
      <c r="B13" s="139">
        <v>39001.385999999999</v>
      </c>
      <c r="C13" s="139">
        <v>37021.699999999997</v>
      </c>
      <c r="D13" s="139">
        <v>1964.6859999999999</v>
      </c>
      <c r="E13" s="139">
        <v>15</v>
      </c>
    </row>
    <row r="14" spans="1:6" ht="11.1" hidden="1" customHeight="1">
      <c r="A14" s="140" t="s">
        <v>178</v>
      </c>
      <c r="B14" s="139">
        <v>32294.667000000001</v>
      </c>
      <c r="C14" s="139">
        <v>30600</v>
      </c>
      <c r="D14" s="139">
        <v>1694.6669999999999</v>
      </c>
      <c r="E14" s="139">
        <v>0</v>
      </c>
    </row>
    <row r="15" spans="1:6" ht="11.1" hidden="1" customHeight="1">
      <c r="A15" s="140" t="s">
        <v>179</v>
      </c>
      <c r="B15" s="139">
        <v>3985034.6809999999</v>
      </c>
      <c r="C15" s="139">
        <v>13355.45</v>
      </c>
      <c r="D15" s="139">
        <v>1645183.8759999999</v>
      </c>
      <c r="E15" s="139">
        <v>2326495.355</v>
      </c>
    </row>
    <row r="16" spans="1:6" ht="11.1" hidden="1" customHeight="1">
      <c r="A16" s="140"/>
      <c r="B16" s="139"/>
      <c r="C16" s="139"/>
      <c r="D16" s="139"/>
      <c r="E16" s="139"/>
    </row>
    <row r="17" spans="1:6" ht="12" customHeight="1">
      <c r="A17" s="138" t="s">
        <v>181</v>
      </c>
      <c r="B17" s="139"/>
      <c r="C17" s="139"/>
      <c r="D17" s="139"/>
      <c r="E17" s="139"/>
    </row>
    <row r="18" spans="1:6" ht="12" customHeight="1">
      <c r="A18" s="140" t="s">
        <v>176</v>
      </c>
      <c r="B18" s="139">
        <v>3985034.6809999999</v>
      </c>
      <c r="C18" s="139">
        <v>13355.45</v>
      </c>
      <c r="D18" s="139">
        <v>1645183.8759999999</v>
      </c>
      <c r="E18" s="139">
        <v>2326495.355</v>
      </c>
    </row>
    <row r="19" spans="1:6" ht="12" customHeight="1">
      <c r="A19" s="140" t="s">
        <v>177</v>
      </c>
      <c r="B19" s="139">
        <v>48036.739000000001</v>
      </c>
      <c r="C19" s="139">
        <v>46319</v>
      </c>
      <c r="D19" s="139">
        <v>1710.739</v>
      </c>
      <c r="E19" s="139">
        <v>7</v>
      </c>
    </row>
    <row r="20" spans="1:6" ht="12" customHeight="1">
      <c r="A20" s="140" t="s">
        <v>178</v>
      </c>
      <c r="B20" s="139">
        <v>41831.328999999998</v>
      </c>
      <c r="C20" s="139">
        <v>40364.1</v>
      </c>
      <c r="D20" s="139">
        <v>1467.229</v>
      </c>
      <c r="E20" s="139">
        <v>0</v>
      </c>
      <c r="F20" s="166"/>
    </row>
    <row r="21" spans="1:6" ht="12" customHeight="1">
      <c r="A21" s="140" t="s">
        <v>179</v>
      </c>
      <c r="B21" s="139">
        <v>3978829.2710000002</v>
      </c>
      <c r="C21" s="139">
        <v>7400.5499999999902</v>
      </c>
      <c r="D21" s="139">
        <v>1644940.3659999999</v>
      </c>
      <c r="E21" s="139">
        <v>2326488.355</v>
      </c>
    </row>
    <row r="22" spans="1:6" ht="12" customHeight="1">
      <c r="A22" s="140"/>
      <c r="B22" s="139"/>
      <c r="C22" s="139"/>
      <c r="D22" s="139"/>
      <c r="E22" s="139"/>
    </row>
    <row r="23" spans="1:6" ht="12" customHeight="1">
      <c r="A23" s="138" t="s">
        <v>182</v>
      </c>
      <c r="B23" s="139"/>
      <c r="C23" s="139"/>
      <c r="D23" s="139"/>
      <c r="E23" s="139"/>
    </row>
    <row r="24" spans="1:6" ht="12" customHeight="1">
      <c r="A24" s="140" t="s">
        <v>176</v>
      </c>
      <c r="B24" s="139">
        <v>3978829.2710000002</v>
      </c>
      <c r="C24" s="139">
        <v>7400.5499999999902</v>
      </c>
      <c r="D24" s="139">
        <v>1644940.3659999999</v>
      </c>
      <c r="E24" s="139">
        <v>2326488.355</v>
      </c>
    </row>
    <row r="25" spans="1:6" ht="12" customHeight="1">
      <c r="A25" s="140" t="s">
        <v>177</v>
      </c>
      <c r="B25" s="139">
        <v>41546.2366666667</v>
      </c>
      <c r="C25" s="139">
        <v>39587.800000000003</v>
      </c>
      <c r="D25" s="139">
        <v>1943.63666666667</v>
      </c>
      <c r="E25" s="139">
        <v>14.8</v>
      </c>
    </row>
    <row r="26" spans="1:6" ht="12" customHeight="1">
      <c r="A26" s="140" t="s">
        <v>178</v>
      </c>
      <c r="B26" s="139">
        <v>45389.814666666702</v>
      </c>
      <c r="C26" s="139">
        <v>43676.6</v>
      </c>
      <c r="D26" s="139">
        <v>1713.2146666666699</v>
      </c>
      <c r="E26" s="139">
        <v>0</v>
      </c>
      <c r="F26" s="166"/>
    </row>
    <row r="27" spans="1:6" ht="12" customHeight="1">
      <c r="A27" s="140" t="s">
        <v>179</v>
      </c>
      <c r="B27" s="139">
        <v>3982671.9780000001</v>
      </c>
      <c r="C27" s="139">
        <v>11489.4</v>
      </c>
      <c r="D27" s="139">
        <v>1644709.578</v>
      </c>
      <c r="E27" s="139">
        <v>2326473</v>
      </c>
    </row>
    <row r="28" spans="1:6" ht="12" customHeight="1">
      <c r="A28" s="140"/>
      <c r="B28" s="139"/>
      <c r="C28" s="139"/>
      <c r="D28" s="139"/>
      <c r="E28" s="139"/>
    </row>
    <row r="29" spans="1:6" ht="12" customHeight="1">
      <c r="A29" s="138" t="s">
        <v>183</v>
      </c>
      <c r="B29" s="139"/>
      <c r="C29" s="139"/>
      <c r="D29" s="139"/>
      <c r="E29" s="139"/>
    </row>
    <row r="30" spans="1:6" ht="12" customHeight="1">
      <c r="A30" s="140" t="s">
        <v>176</v>
      </c>
      <c r="B30" s="139">
        <v>3982671.9780000001</v>
      </c>
      <c r="C30" s="139">
        <v>11489.4</v>
      </c>
      <c r="D30" s="139">
        <v>1644709.578</v>
      </c>
      <c r="E30" s="139">
        <v>2326473</v>
      </c>
    </row>
    <row r="31" spans="1:6" ht="12" customHeight="1">
      <c r="A31" s="140" t="s">
        <v>177</v>
      </c>
      <c r="B31" s="139">
        <v>46045.708666666702</v>
      </c>
      <c r="C31" s="139">
        <v>44318.9</v>
      </c>
      <c r="D31" s="139">
        <v>1723.28866666667</v>
      </c>
      <c r="E31" s="139">
        <v>3.52</v>
      </c>
    </row>
    <row r="32" spans="1:6" ht="12" customHeight="1">
      <c r="A32" s="140" t="s">
        <v>178</v>
      </c>
      <c r="B32" s="139">
        <v>45069.625333333301</v>
      </c>
      <c r="C32" s="139">
        <v>43578</v>
      </c>
      <c r="D32" s="139">
        <v>1491.62533333333</v>
      </c>
      <c r="E32" s="139">
        <v>0</v>
      </c>
    </row>
    <row r="33" spans="1:6" ht="12" customHeight="1">
      <c r="A33" s="140" t="s">
        <v>179</v>
      </c>
      <c r="B33" s="139">
        <v>3981695.8946666699</v>
      </c>
      <c r="C33" s="139">
        <v>10748.5</v>
      </c>
      <c r="D33" s="139">
        <v>1644477.9146666699</v>
      </c>
      <c r="E33" s="139">
        <v>2326469.48</v>
      </c>
    </row>
    <row r="34" spans="1:6" ht="12" customHeight="1">
      <c r="A34" s="140"/>
      <c r="B34" s="139"/>
      <c r="C34" s="139"/>
      <c r="D34" s="139"/>
      <c r="E34" s="139"/>
    </row>
    <row r="35" spans="1:6" ht="12" customHeight="1">
      <c r="A35" s="138" t="s">
        <v>184</v>
      </c>
      <c r="B35" s="139"/>
      <c r="C35" s="139"/>
      <c r="D35" s="139"/>
      <c r="E35" s="139"/>
    </row>
    <row r="36" spans="1:6" ht="12" customHeight="1">
      <c r="A36" s="140" t="s">
        <v>176</v>
      </c>
      <c r="B36" s="139">
        <v>3981695.8946666699</v>
      </c>
      <c r="C36" s="139">
        <v>10748.5</v>
      </c>
      <c r="D36" s="139">
        <v>1644477.9146666699</v>
      </c>
      <c r="E36" s="139">
        <v>2326469.48</v>
      </c>
      <c r="F36" s="167"/>
    </row>
    <row r="37" spans="1:6" ht="12" customHeight="1">
      <c r="A37" s="140" t="s">
        <v>177</v>
      </c>
      <c r="B37" s="139">
        <v>48008.654000000002</v>
      </c>
      <c r="C37" s="139">
        <v>46127.3</v>
      </c>
      <c r="D37" s="139">
        <v>1881.354</v>
      </c>
      <c r="E37" s="139">
        <v>0</v>
      </c>
    </row>
    <row r="38" spans="1:6" ht="12" customHeight="1">
      <c r="A38" s="140" t="s">
        <v>178</v>
      </c>
      <c r="B38" s="139">
        <v>50925.249333333297</v>
      </c>
      <c r="C38" s="139">
        <v>49258.3</v>
      </c>
      <c r="D38" s="139">
        <v>1666.9493333333301</v>
      </c>
      <c r="E38" s="139">
        <v>0</v>
      </c>
    </row>
    <row r="39" spans="1:6" ht="12" customHeight="1">
      <c r="A39" s="140" t="s">
        <v>179</v>
      </c>
      <c r="B39" s="139">
        <v>3984612.49</v>
      </c>
      <c r="C39" s="139">
        <v>13879.5</v>
      </c>
      <c r="D39" s="139">
        <v>1644263.51</v>
      </c>
      <c r="E39" s="139">
        <v>2326469.48</v>
      </c>
    </row>
    <row r="40" spans="1:6" ht="12" customHeight="1">
      <c r="A40" s="140"/>
      <c r="B40" s="139"/>
      <c r="C40" s="139"/>
      <c r="D40" s="139"/>
      <c r="E40" s="139"/>
    </row>
    <row r="41" spans="1:6" ht="12" customHeight="1">
      <c r="A41" s="138" t="s">
        <v>185</v>
      </c>
      <c r="B41" s="139"/>
      <c r="C41" s="139"/>
      <c r="D41" s="139"/>
      <c r="E41" s="139"/>
    </row>
    <row r="42" spans="1:6" ht="12" customHeight="1">
      <c r="A42" s="140" t="s">
        <v>176</v>
      </c>
      <c r="B42" s="139">
        <v>3984612.49</v>
      </c>
      <c r="C42" s="139">
        <v>13879.5</v>
      </c>
      <c r="D42" s="139">
        <v>1644263.51</v>
      </c>
      <c r="E42" s="139">
        <v>2326469.48</v>
      </c>
    </row>
    <row r="43" spans="1:6" ht="12" customHeight="1">
      <c r="A43" s="140" t="s">
        <v>177</v>
      </c>
      <c r="B43" s="139">
        <v>52654.544666666698</v>
      </c>
      <c r="C43" s="139">
        <v>50901.9</v>
      </c>
      <c r="D43" s="139">
        <v>1752.64466666667</v>
      </c>
      <c r="E43" s="139">
        <v>0</v>
      </c>
    </row>
    <row r="44" spans="1:6" ht="12" customHeight="1">
      <c r="A44" s="140" t="s">
        <v>178</v>
      </c>
      <c r="B44" s="139">
        <v>51203.044666666698</v>
      </c>
      <c r="C44" s="139">
        <v>49450.400000000001</v>
      </c>
      <c r="D44" s="139">
        <v>1752.64466666667</v>
      </c>
      <c r="E44" s="139">
        <v>0</v>
      </c>
    </row>
    <row r="45" spans="1:6" ht="12" customHeight="1">
      <c r="A45" s="140" t="s">
        <v>179</v>
      </c>
      <c r="B45" s="139">
        <v>3983160.99</v>
      </c>
      <c r="C45" s="139">
        <v>12428</v>
      </c>
      <c r="D45" s="139">
        <v>1644263.51</v>
      </c>
      <c r="E45" s="139">
        <v>2326469.48</v>
      </c>
    </row>
    <row r="46" spans="1:6" ht="12" customHeight="1">
      <c r="A46" s="140"/>
      <c r="B46" s="139"/>
      <c r="C46" s="139"/>
      <c r="D46" s="139"/>
      <c r="E46" s="139"/>
    </row>
    <row r="47" spans="1:6" ht="12" customHeight="1">
      <c r="A47" s="138" t="s">
        <v>186</v>
      </c>
      <c r="B47" s="139"/>
      <c r="C47" s="139"/>
      <c r="D47" s="139"/>
      <c r="E47" s="139"/>
    </row>
    <row r="48" spans="1:6" ht="12" customHeight="1">
      <c r="A48" s="140" t="s">
        <v>176</v>
      </c>
      <c r="B48" s="139">
        <v>3983160.99</v>
      </c>
      <c r="C48" s="139">
        <v>12428</v>
      </c>
      <c r="D48" s="139">
        <v>1644263.51</v>
      </c>
      <c r="E48" s="139">
        <v>2326469.48</v>
      </c>
    </row>
    <row r="49" spans="1:5" ht="12" customHeight="1">
      <c r="A49" s="140" t="s">
        <v>177</v>
      </c>
      <c r="B49" s="139">
        <v>56278.076666666697</v>
      </c>
      <c r="C49" s="139">
        <v>55293.8</v>
      </c>
      <c r="D49" s="139">
        <v>984.27666666666698</v>
      </c>
      <c r="E49" s="139">
        <v>0</v>
      </c>
    </row>
    <row r="50" spans="1:5" ht="12" customHeight="1">
      <c r="A50" s="140" t="s">
        <v>178</v>
      </c>
      <c r="B50" s="139">
        <v>53567.076666666697</v>
      </c>
      <c r="C50" s="139">
        <v>52582.8</v>
      </c>
      <c r="D50" s="139">
        <v>984.27666666666698</v>
      </c>
      <c r="E50" s="139">
        <v>0</v>
      </c>
    </row>
    <row r="51" spans="1:5" ht="12" customHeight="1">
      <c r="A51" s="140" t="s">
        <v>179</v>
      </c>
      <c r="B51" s="139">
        <v>3980449.99</v>
      </c>
      <c r="C51" s="139">
        <v>9717</v>
      </c>
      <c r="D51" s="139">
        <v>1644263.51</v>
      </c>
      <c r="E51" s="139">
        <v>2326469.48</v>
      </c>
    </row>
    <row r="52" spans="1:5" ht="12" customHeight="1">
      <c r="A52" s="140"/>
      <c r="B52" s="139"/>
      <c r="C52" s="139"/>
      <c r="D52" s="139"/>
      <c r="E52" s="139"/>
    </row>
    <row r="53" spans="1:5" ht="12" customHeight="1">
      <c r="A53" s="138" t="s">
        <v>187</v>
      </c>
      <c r="B53" s="139"/>
      <c r="C53" s="139"/>
      <c r="D53" s="139"/>
      <c r="E53" s="139"/>
    </row>
    <row r="54" spans="1:5" ht="12" customHeight="1">
      <c r="A54" s="140" t="s">
        <v>176</v>
      </c>
      <c r="B54" s="139">
        <v>3980449.99</v>
      </c>
      <c r="C54" s="139">
        <v>9717</v>
      </c>
      <c r="D54" s="139">
        <v>1644263.51</v>
      </c>
      <c r="E54" s="139">
        <v>2326469.48</v>
      </c>
    </row>
    <row r="55" spans="1:5" ht="12" customHeight="1">
      <c r="A55" s="140" t="s">
        <v>177</v>
      </c>
      <c r="B55" s="139">
        <v>57705.599999999999</v>
      </c>
      <c r="C55" s="139">
        <v>57178.6</v>
      </c>
      <c r="D55" s="139">
        <v>527</v>
      </c>
      <c r="E55" s="139">
        <v>0</v>
      </c>
    </row>
    <row r="56" spans="1:5" ht="12" customHeight="1">
      <c r="A56" s="140" t="s">
        <v>178</v>
      </c>
      <c r="B56" s="139">
        <v>56794.7</v>
      </c>
      <c r="C56" s="139">
        <v>56267.7</v>
      </c>
      <c r="D56" s="139">
        <v>527</v>
      </c>
      <c r="E56" s="139">
        <v>0</v>
      </c>
    </row>
    <row r="57" spans="1:5" ht="12" customHeight="1">
      <c r="A57" s="140" t="s">
        <v>179</v>
      </c>
      <c r="B57" s="139">
        <v>3979539.09</v>
      </c>
      <c r="C57" s="139">
        <v>8806.1</v>
      </c>
      <c r="D57" s="139">
        <v>1644263.51</v>
      </c>
      <c r="E57" s="139">
        <v>2326469.48</v>
      </c>
    </row>
    <row r="58" spans="1:5" ht="12" customHeight="1">
      <c r="A58" s="140"/>
      <c r="B58" s="139"/>
      <c r="C58" s="139"/>
      <c r="D58" s="139"/>
      <c r="E58" s="139"/>
    </row>
    <row r="59" spans="1:5" ht="12" customHeight="1">
      <c r="A59" s="138" t="s">
        <v>188</v>
      </c>
      <c r="B59" s="139"/>
      <c r="C59" s="139"/>
      <c r="D59" s="139"/>
      <c r="E59" s="139"/>
    </row>
    <row r="60" spans="1:5" ht="12" customHeight="1">
      <c r="A60" s="140" t="s">
        <v>176</v>
      </c>
      <c r="B60" s="139">
        <v>3979539.09</v>
      </c>
      <c r="C60" s="139">
        <v>8806.1</v>
      </c>
      <c r="D60" s="139">
        <v>1644263.51</v>
      </c>
      <c r="E60" s="139">
        <v>2326469.48</v>
      </c>
    </row>
    <row r="61" spans="1:5" ht="12" customHeight="1">
      <c r="A61" s="140" t="s">
        <v>177</v>
      </c>
      <c r="B61" s="139">
        <v>55627.6</v>
      </c>
      <c r="C61" s="139">
        <v>54842.6</v>
      </c>
      <c r="D61" s="139">
        <v>785</v>
      </c>
      <c r="E61" s="139">
        <v>0</v>
      </c>
    </row>
    <row r="62" spans="1:5" ht="12" customHeight="1">
      <c r="A62" s="140" t="s">
        <v>178</v>
      </c>
      <c r="B62" s="139">
        <v>56692.3</v>
      </c>
      <c r="C62" s="139">
        <v>55907.3</v>
      </c>
      <c r="D62" s="139">
        <v>785</v>
      </c>
      <c r="E62" s="139">
        <v>0</v>
      </c>
    </row>
    <row r="63" spans="1:5" ht="12" customHeight="1">
      <c r="A63" s="140" t="s">
        <v>179</v>
      </c>
      <c r="B63" s="139">
        <v>3980603.79</v>
      </c>
      <c r="C63" s="139">
        <v>9870.7999999999993</v>
      </c>
      <c r="D63" s="139">
        <v>1644263.51</v>
      </c>
      <c r="E63" s="139">
        <v>2326469.48</v>
      </c>
    </row>
    <row r="64" spans="1:5" ht="12" customHeight="1">
      <c r="A64" s="138"/>
      <c r="B64" s="168"/>
      <c r="C64" s="168"/>
      <c r="D64" s="168"/>
      <c r="E64" s="168"/>
    </row>
    <row r="65" spans="1:7" ht="12" customHeight="1">
      <c r="A65" s="138" t="s">
        <v>189</v>
      </c>
      <c r="B65" s="139"/>
      <c r="C65" s="139"/>
      <c r="D65" s="139"/>
      <c r="E65" s="139"/>
    </row>
    <row r="66" spans="1:7" ht="12" customHeight="1">
      <c r="A66" s="140" t="s">
        <v>176</v>
      </c>
      <c r="B66" s="139">
        <f>C66+D66+E66</f>
        <v>3980603.79</v>
      </c>
      <c r="C66" s="139">
        <v>9870.7999999999993</v>
      </c>
      <c r="D66" s="139">
        <v>1644263.51</v>
      </c>
      <c r="E66" s="139">
        <v>2326469.48</v>
      </c>
    </row>
    <row r="67" spans="1:7" ht="12" customHeight="1">
      <c r="A67" s="140" t="s">
        <v>177</v>
      </c>
      <c r="B67" s="139">
        <f>C67+D67+E67</f>
        <v>54767.4</v>
      </c>
      <c r="C67" s="139">
        <v>53821.4</v>
      </c>
      <c r="D67" s="139">
        <v>940</v>
      </c>
      <c r="E67" s="139">
        <v>6</v>
      </c>
    </row>
    <row r="68" spans="1:7" ht="12" customHeight="1">
      <c r="A68" s="140" t="s">
        <v>178</v>
      </c>
      <c r="B68" s="139">
        <f>C68+D68+E68</f>
        <v>63274.8</v>
      </c>
      <c r="C68" s="139">
        <v>62349.8</v>
      </c>
      <c r="D68" s="139">
        <v>925</v>
      </c>
      <c r="E68" s="139">
        <v>0</v>
      </c>
    </row>
    <row r="69" spans="1:7" ht="12" customHeight="1">
      <c r="A69" s="140" t="s">
        <v>179</v>
      </c>
      <c r="B69" s="139">
        <f>C69+D69+E69</f>
        <v>3989111.19</v>
      </c>
      <c r="C69" s="139">
        <v>18399.2</v>
      </c>
      <c r="D69" s="139">
        <v>1644248.51</v>
      </c>
      <c r="E69" s="139">
        <v>2326463.48</v>
      </c>
    </row>
    <row r="70" spans="1:7" ht="12" customHeight="1">
      <c r="A70" s="138"/>
      <c r="B70" s="139"/>
      <c r="C70" s="168"/>
      <c r="D70" s="168"/>
      <c r="E70" s="168"/>
    </row>
    <row r="71" spans="1:7" ht="12" customHeight="1">
      <c r="A71" s="138" t="s">
        <v>190</v>
      </c>
      <c r="B71" s="139"/>
      <c r="C71" s="139"/>
      <c r="D71" s="139"/>
      <c r="E71" s="139"/>
    </row>
    <row r="72" spans="1:7" ht="12" customHeight="1">
      <c r="A72" s="140" t="s">
        <v>176</v>
      </c>
      <c r="B72" s="139">
        <f>C72+D72+E72</f>
        <v>3989111</v>
      </c>
      <c r="C72" s="139">
        <v>18399</v>
      </c>
      <c r="D72" s="139">
        <v>1644249</v>
      </c>
      <c r="E72" s="139">
        <v>2326463</v>
      </c>
    </row>
    <row r="73" spans="1:7" ht="12" customHeight="1">
      <c r="A73" s="140" t="s">
        <v>177</v>
      </c>
      <c r="B73" s="139">
        <f>C73+D73+E73</f>
        <v>62275.4</v>
      </c>
      <c r="C73" s="139">
        <v>61607.4</v>
      </c>
      <c r="D73" s="139">
        <v>665</v>
      </c>
      <c r="E73" s="139">
        <v>3</v>
      </c>
    </row>
    <row r="74" spans="1:7" ht="12" customHeight="1">
      <c r="A74" s="140" t="s">
        <v>178</v>
      </c>
      <c r="B74" s="139">
        <v>69832</v>
      </c>
      <c r="C74" s="139">
        <v>69184.2</v>
      </c>
      <c r="D74" s="139">
        <v>648</v>
      </c>
      <c r="E74" s="165">
        <v>0</v>
      </c>
    </row>
    <row r="75" spans="1:7" ht="12" customHeight="1">
      <c r="A75" s="140" t="s">
        <v>179</v>
      </c>
      <c r="B75" s="139">
        <f>C75+D75+E75</f>
        <v>3996668</v>
      </c>
      <c r="C75" s="139">
        <v>25976</v>
      </c>
      <c r="D75" s="139">
        <v>1644232</v>
      </c>
      <c r="E75" s="139">
        <v>2326460</v>
      </c>
    </row>
    <row r="76" spans="1:7" ht="12" customHeight="1">
      <c r="A76" s="138"/>
      <c r="B76" s="168"/>
      <c r="C76" s="168"/>
      <c r="D76" s="168"/>
      <c r="E76" s="168"/>
    </row>
    <row r="77" spans="1:7" ht="12" customHeight="1">
      <c r="A77" s="138" t="s">
        <v>191</v>
      </c>
      <c r="B77" s="169"/>
      <c r="C77" s="169"/>
      <c r="D77" s="169"/>
      <c r="E77" s="169"/>
    </row>
    <row r="78" spans="1:7" ht="12" customHeight="1">
      <c r="A78" s="140" t="s">
        <v>176</v>
      </c>
      <c r="B78" s="165">
        <f>C78+D78+E78</f>
        <v>3996668</v>
      </c>
      <c r="C78" s="165">
        <v>25976</v>
      </c>
      <c r="D78" s="165">
        <f>D75</f>
        <v>1644232</v>
      </c>
      <c r="E78" s="165">
        <f>E75</f>
        <v>2326460</v>
      </c>
      <c r="F78" s="170"/>
      <c r="G78" s="170"/>
    </row>
    <row r="79" spans="1:7" ht="12" customHeight="1">
      <c r="A79" s="140" t="s">
        <v>177</v>
      </c>
      <c r="B79" s="165">
        <f>C79+D79+E79</f>
        <v>74439</v>
      </c>
      <c r="C79" s="165">
        <v>73604</v>
      </c>
      <c r="D79" s="165">
        <v>833</v>
      </c>
      <c r="E79" s="165">
        <v>2</v>
      </c>
      <c r="F79" s="170"/>
      <c r="G79" s="170"/>
    </row>
    <row r="80" spans="1:7" ht="12" customHeight="1">
      <c r="A80" s="140" t="s">
        <v>178</v>
      </c>
      <c r="B80" s="165">
        <f>C80+D80+E80</f>
        <v>74475</v>
      </c>
      <c r="C80" s="165">
        <v>73678</v>
      </c>
      <c r="D80" s="165">
        <v>797</v>
      </c>
      <c r="E80" s="165">
        <v>0</v>
      </c>
      <c r="F80" s="170"/>
      <c r="G80" s="170"/>
    </row>
    <row r="81" spans="1:7" ht="12" customHeight="1">
      <c r="A81" s="171" t="s">
        <v>179</v>
      </c>
      <c r="B81" s="172">
        <f>C81+D81+E81</f>
        <v>3996704</v>
      </c>
      <c r="C81" s="172">
        <v>26050</v>
      </c>
      <c r="D81" s="172">
        <f>D78-D79+D80</f>
        <v>1644196</v>
      </c>
      <c r="E81" s="172">
        <f>E78-E79+E80</f>
        <v>2326458</v>
      </c>
      <c r="F81" s="170"/>
      <c r="G81" s="170"/>
    </row>
    <row r="82" spans="1:7" s="176" customFormat="1" ht="15" customHeight="1">
      <c r="A82" s="173" t="s">
        <v>201</v>
      </c>
      <c r="B82" s="174"/>
      <c r="C82" s="175"/>
      <c r="D82" s="175"/>
      <c r="E82" s="175"/>
      <c r="F82" s="175"/>
      <c r="G82" s="175"/>
    </row>
    <row r="83" spans="1:7" ht="15" customHeight="1">
      <c r="A83" s="177" t="s">
        <v>202</v>
      </c>
      <c r="B83" s="178"/>
    </row>
    <row r="84" spans="1:7" ht="15" customHeight="1">
      <c r="A84" s="177" t="s">
        <v>203</v>
      </c>
      <c r="B84" s="178"/>
    </row>
    <row r="85" spans="1:7" ht="15" customHeight="1">
      <c r="A85" s="177" t="s">
        <v>204</v>
      </c>
      <c r="B85" s="178"/>
      <c r="D85" s="179"/>
      <c r="E85" s="179"/>
    </row>
    <row r="86" spans="1:7">
      <c r="C86" s="180"/>
      <c r="D86" s="181"/>
      <c r="E86" s="181"/>
    </row>
    <row r="87" spans="1:7">
      <c r="D87" s="181"/>
      <c r="E87" s="170"/>
    </row>
    <row r="88" spans="1:7">
      <c r="D88" s="179"/>
      <c r="E88" s="179"/>
    </row>
    <row r="90" spans="1:7">
      <c r="D90" s="182"/>
      <c r="E90" s="182"/>
    </row>
    <row r="91" spans="1:7">
      <c r="D91" s="182"/>
      <c r="E91" s="182"/>
    </row>
    <row r="92" spans="1:7">
      <c r="D92" s="182"/>
      <c r="E92" s="182"/>
    </row>
    <row r="93" spans="1:7">
      <c r="D93" s="182"/>
      <c r="E93" s="182"/>
    </row>
  </sheetData>
  <mergeCells count="6">
    <mergeCell ref="A1:E1"/>
    <mergeCell ref="A3:A4"/>
    <mergeCell ref="B3:B4"/>
    <mergeCell ref="C3:C4"/>
    <mergeCell ref="D3:D4"/>
    <mergeCell ref="E3:E4"/>
  </mergeCells>
  <phoneticPr fontId="4" type="noConversion"/>
  <printOptions horizontalCentered="1"/>
  <pageMargins left="0.70833333333333304" right="0.70833333333333304" top="0.78749999999999998" bottom="0.39375000000000004" header="0.78749999999999998" footer="0.39375000000000004"/>
  <pageSetup paperSize="0" scale="86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表1-1__能源供給使用表_(114年)</vt:lpstr>
      <vt:lpstr>表1-1__能源供給使用表_(113年)</vt:lpstr>
      <vt:lpstr>表1-2_非金屬及能源礦產實物資產帳</vt:lpstr>
      <vt:lpstr>表1-3_土石資源實物資產帳</vt:lpstr>
      <vt:lpstr>'表1-1__能源供給使用表_(113年)'!Print_Area</vt:lpstr>
      <vt:lpstr>'表1-1__能源供給使用表_(114年)'!Print_Area</vt:lpstr>
      <vt:lpstr>'表1-2_非金屬及能源礦產實物資產帳'!Print_Area</vt:lpstr>
      <vt:lpstr>'表1-3_土石資源實物資產帳'!Print_Area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許婉瑜</dc:creator>
  <cp:lastModifiedBy>許婉瑜</cp:lastModifiedBy>
  <dcterms:created xsi:type="dcterms:W3CDTF">2026-07-08T10:00:04Z</dcterms:created>
  <dcterms:modified xsi:type="dcterms:W3CDTF">2026-07-08T10:00:16Z</dcterms:modified>
</cp:coreProperties>
</file>