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\\energypolicy\能源政策公用槽\113年政策計畫\2.各工作項目區\04.推動能源署性別主流化相關事宜\4_交辦事項\1130530-112年度性別統計資料及性別分析報告\3_112年性別統計資料及性別分析報告\15_節能標章認知度調查之受訪民眾性別統計資料\"/>
    </mc:Choice>
  </mc:AlternateContent>
  <xr:revisionPtr revIDLastSave="0" documentId="13_ncr:1_{BF220058-52A5-4CED-9C21-4BED7498C1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各年度時間序列" sheetId="6" r:id="rId1"/>
  </sheets>
  <definedNames>
    <definedName name="_xlnm.Print_Area" localSheetId="0">各年度時間序列!$A$1:$Z$51</definedName>
    <definedName name="_xlnm.Print_Titles" localSheetId="0">各年度時間序列!$2:$3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7" i="6" l="1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U9" i="6" l="1"/>
  <c r="T9" i="6"/>
  <c r="S9" i="6"/>
  <c r="R9" i="6"/>
  <c r="Q9" i="6"/>
  <c r="M9" i="6"/>
  <c r="L9" i="6"/>
  <c r="J9" i="6"/>
  <c r="I9" i="6"/>
  <c r="E9" i="6"/>
  <c r="E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D11" i="6"/>
  <c r="Z9" i="6"/>
  <c r="Y9" i="6"/>
  <c r="X9" i="6"/>
  <c r="W9" i="6"/>
  <c r="V9" i="6"/>
  <c r="P9" i="6"/>
  <c r="O9" i="6"/>
  <c r="N9" i="6"/>
  <c r="K9" i="6"/>
  <c r="H9" i="6"/>
  <c r="G9" i="6"/>
  <c r="F9" i="6"/>
  <c r="D9" i="6"/>
  <c r="D15" i="6" l="1"/>
  <c r="E15" i="6"/>
  <c r="F15" i="6"/>
  <c r="G15" i="6"/>
  <c r="H15" i="6"/>
  <c r="I15" i="6"/>
  <c r="J15" i="6"/>
  <c r="K15" i="6"/>
  <c r="L15" i="6"/>
  <c r="M15" i="6"/>
  <c r="N15" i="6"/>
  <c r="O15" i="6"/>
  <c r="P15" i="6"/>
  <c r="Q15" i="6"/>
  <c r="R15" i="6"/>
  <c r="S15" i="6"/>
  <c r="T15" i="6"/>
  <c r="U15" i="6"/>
  <c r="V15" i="6"/>
  <c r="W15" i="6"/>
  <c r="X15" i="6"/>
  <c r="Y15" i="6"/>
  <c r="Z15" i="6"/>
  <c r="Z13" i="6"/>
  <c r="U13" i="6"/>
  <c r="T13" i="6"/>
  <c r="S13" i="6"/>
  <c r="R13" i="6"/>
  <c r="Q13" i="6"/>
  <c r="P13" i="6"/>
  <c r="O13" i="6"/>
  <c r="N13" i="6"/>
  <c r="M13" i="6"/>
  <c r="K13" i="6"/>
  <c r="L13" i="6"/>
  <c r="J13" i="6"/>
  <c r="I13" i="6"/>
  <c r="H13" i="6"/>
  <c r="G13" i="6"/>
  <c r="F13" i="6"/>
  <c r="D17" i="6"/>
  <c r="E13" i="6"/>
  <c r="Y13" i="6"/>
  <c r="X13" i="6"/>
  <c r="W13" i="6"/>
  <c r="V13" i="6"/>
  <c r="D13" i="6"/>
  <c r="E17" i="6" l="1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X17" i="6"/>
  <c r="Y17" i="6"/>
  <c r="Z17" i="6"/>
  <c r="D19" i="6"/>
  <c r="E19" i="6"/>
  <c r="F19" i="6"/>
  <c r="G19" i="6"/>
  <c r="H19" i="6"/>
  <c r="I19" i="6"/>
  <c r="J19" i="6"/>
  <c r="K19" i="6"/>
  <c r="L19" i="6"/>
  <c r="M19" i="6"/>
  <c r="N19" i="6"/>
  <c r="O19" i="6"/>
  <c r="P19" i="6"/>
  <c r="Q19" i="6"/>
  <c r="R19" i="6"/>
  <c r="S19" i="6"/>
  <c r="T19" i="6"/>
  <c r="U19" i="6"/>
  <c r="V19" i="6"/>
  <c r="W19" i="6"/>
  <c r="X19" i="6"/>
  <c r="Y19" i="6"/>
  <c r="Z19" i="6"/>
  <c r="D21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W21" i="6"/>
  <c r="X21" i="6"/>
  <c r="Y21" i="6"/>
  <c r="Z21" i="6"/>
  <c r="D23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D25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Y25" i="6"/>
  <c r="Z25" i="6"/>
  <c r="D27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D29" i="6"/>
  <c r="E29" i="6"/>
  <c r="F29" i="6"/>
  <c r="G29" i="6"/>
  <c r="H29" i="6"/>
  <c r="I29" i="6"/>
  <c r="J29" i="6"/>
  <c r="K29" i="6"/>
  <c r="L29" i="6"/>
  <c r="M29" i="6"/>
  <c r="N29" i="6"/>
  <c r="O29" i="6"/>
  <c r="P29" i="6"/>
  <c r="Q29" i="6"/>
  <c r="R29" i="6"/>
  <c r="S29" i="6"/>
  <c r="T29" i="6"/>
  <c r="U29" i="6"/>
  <c r="V29" i="6"/>
  <c r="W29" i="6"/>
  <c r="X29" i="6"/>
  <c r="Y29" i="6"/>
  <c r="Z29" i="6"/>
  <c r="D31" i="6"/>
  <c r="E31" i="6"/>
  <c r="F31" i="6"/>
  <c r="G31" i="6"/>
  <c r="H31" i="6"/>
  <c r="I31" i="6"/>
  <c r="J31" i="6"/>
  <c r="K31" i="6"/>
  <c r="L31" i="6"/>
  <c r="M31" i="6"/>
  <c r="N31" i="6"/>
  <c r="O31" i="6"/>
  <c r="P31" i="6"/>
  <c r="Q31" i="6"/>
  <c r="R31" i="6"/>
  <c r="S31" i="6"/>
  <c r="T31" i="6"/>
  <c r="U31" i="6"/>
  <c r="V31" i="6"/>
  <c r="W31" i="6"/>
  <c r="X31" i="6"/>
  <c r="Y31" i="6"/>
  <c r="Z31" i="6"/>
  <c r="D33" i="6"/>
  <c r="E33" i="6"/>
  <c r="F33" i="6"/>
  <c r="G33" i="6"/>
  <c r="H33" i="6"/>
  <c r="I33" i="6"/>
  <c r="J33" i="6"/>
  <c r="K33" i="6"/>
  <c r="L33" i="6"/>
  <c r="M33" i="6"/>
  <c r="N33" i="6"/>
  <c r="O33" i="6"/>
  <c r="P33" i="6"/>
  <c r="Q33" i="6"/>
  <c r="R33" i="6"/>
  <c r="S33" i="6"/>
  <c r="T33" i="6"/>
  <c r="U33" i="6"/>
  <c r="V33" i="6"/>
  <c r="W33" i="6"/>
  <c r="X33" i="6"/>
  <c r="Y33" i="6"/>
  <c r="Z33" i="6"/>
  <c r="D35" i="6"/>
  <c r="E35" i="6"/>
  <c r="F35" i="6"/>
  <c r="G35" i="6"/>
  <c r="H35" i="6"/>
  <c r="I35" i="6"/>
  <c r="J35" i="6"/>
  <c r="K35" i="6"/>
  <c r="L35" i="6"/>
  <c r="M35" i="6"/>
  <c r="N35" i="6"/>
  <c r="O35" i="6"/>
  <c r="P35" i="6"/>
  <c r="Q35" i="6"/>
  <c r="R35" i="6"/>
  <c r="S35" i="6"/>
  <c r="T35" i="6"/>
  <c r="U35" i="6"/>
  <c r="V35" i="6"/>
  <c r="W35" i="6"/>
  <c r="X35" i="6"/>
  <c r="Y35" i="6"/>
  <c r="Z35" i="6"/>
  <c r="D37" i="6"/>
  <c r="E37" i="6"/>
  <c r="F37" i="6"/>
  <c r="G37" i="6"/>
  <c r="H37" i="6"/>
  <c r="I37" i="6"/>
  <c r="J37" i="6"/>
  <c r="K37" i="6"/>
  <c r="L37" i="6"/>
  <c r="M37" i="6"/>
  <c r="N37" i="6"/>
  <c r="O37" i="6"/>
  <c r="P37" i="6"/>
  <c r="Q37" i="6"/>
  <c r="R37" i="6"/>
  <c r="S37" i="6"/>
  <c r="T37" i="6"/>
  <c r="U37" i="6"/>
  <c r="V37" i="6"/>
  <c r="W37" i="6"/>
  <c r="X37" i="6"/>
  <c r="Y37" i="6"/>
  <c r="Z37" i="6"/>
  <c r="D39" i="6"/>
  <c r="E39" i="6"/>
  <c r="F39" i="6"/>
  <c r="G39" i="6"/>
  <c r="H39" i="6"/>
  <c r="I39" i="6"/>
  <c r="J39" i="6"/>
  <c r="K39" i="6"/>
  <c r="L39" i="6"/>
  <c r="M39" i="6"/>
  <c r="N39" i="6"/>
  <c r="O39" i="6"/>
  <c r="P39" i="6"/>
  <c r="Q39" i="6"/>
  <c r="R39" i="6"/>
  <c r="S39" i="6"/>
  <c r="T39" i="6"/>
  <c r="U39" i="6"/>
  <c r="V39" i="6"/>
  <c r="W39" i="6"/>
  <c r="X39" i="6"/>
  <c r="Y39" i="6"/>
  <c r="Z39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D49" i="6"/>
  <c r="E49" i="6"/>
  <c r="F49" i="6"/>
  <c r="G49" i="6"/>
  <c r="H49" i="6"/>
  <c r="I49" i="6"/>
  <c r="J49" i="6"/>
  <c r="K49" i="6"/>
  <c r="L49" i="6"/>
  <c r="M49" i="6"/>
  <c r="N49" i="6"/>
  <c r="O49" i="6"/>
  <c r="P49" i="6"/>
  <c r="Q49" i="6"/>
  <c r="R49" i="6"/>
  <c r="S49" i="6"/>
  <c r="T49" i="6"/>
  <c r="U49" i="6"/>
  <c r="V49" i="6"/>
  <c r="W49" i="6"/>
  <c r="X49" i="6"/>
  <c r="Y49" i="6"/>
  <c r="Z49" i="6"/>
  <c r="D51" i="6"/>
  <c r="E51" i="6"/>
  <c r="F51" i="6"/>
  <c r="G51" i="6"/>
  <c r="H51" i="6"/>
  <c r="I51" i="6"/>
  <c r="J51" i="6"/>
  <c r="K51" i="6"/>
  <c r="L51" i="6"/>
  <c r="M51" i="6"/>
  <c r="N51" i="6"/>
  <c r="O51" i="6"/>
  <c r="P51" i="6"/>
  <c r="Q51" i="6"/>
  <c r="R51" i="6"/>
  <c r="S51" i="6"/>
  <c r="T51" i="6"/>
  <c r="U51" i="6"/>
  <c r="V51" i="6"/>
  <c r="W51" i="6"/>
  <c r="X51" i="6"/>
  <c r="Y51" i="6"/>
  <c r="Z51" i="6"/>
</calcChain>
</file>

<file path=xl/sharedStrings.xml><?xml version="1.0" encoding="utf-8"?>
<sst xmlns="http://schemas.openxmlformats.org/spreadsheetml/2006/main" count="114" uniqueCount="50">
  <si>
    <r>
      <rPr>
        <b/>
        <sz val="12"/>
        <rFont val="標楷體"/>
        <family val="4"/>
        <charset val="136"/>
      </rPr>
      <t xml:space="preserve">性別
</t>
    </r>
    <r>
      <rPr>
        <b/>
        <sz val="12"/>
        <rFont val="Times New Roman"/>
        <family val="1"/>
      </rPr>
      <t>(Gender)</t>
    </r>
  </si>
  <si>
    <r>
      <rPr>
        <b/>
        <sz val="12"/>
        <rFont val="標楷體"/>
        <family val="4"/>
        <charset val="136"/>
      </rPr>
      <t xml:space="preserve">單位
</t>
    </r>
    <r>
      <rPr>
        <b/>
        <sz val="12"/>
        <rFont val="Times New Roman"/>
        <family val="1"/>
      </rPr>
      <t>(Unit)</t>
    </r>
  </si>
  <si>
    <r>
      <rPr>
        <b/>
        <sz val="12"/>
        <rFont val="標楷體"/>
        <family val="4"/>
        <charset val="136"/>
      </rPr>
      <t xml:space="preserve">合計
</t>
    </r>
    <r>
      <rPr>
        <b/>
        <sz val="12"/>
        <rFont val="Times New Roman"/>
        <family val="1"/>
      </rPr>
      <t>(Total)</t>
    </r>
  </si>
  <si>
    <r>
      <rPr>
        <b/>
        <sz val="12"/>
        <rFont val="標楷體"/>
        <family val="4"/>
        <charset val="136"/>
      </rPr>
      <t xml:space="preserve">人次
</t>
    </r>
    <r>
      <rPr>
        <b/>
        <sz val="12"/>
        <rFont val="Times New Roman"/>
        <family val="1"/>
      </rPr>
      <t>(man-time)</t>
    </r>
  </si>
  <si>
    <r>
      <rPr>
        <b/>
        <sz val="12"/>
        <rFont val="標楷體"/>
        <family val="4"/>
        <charset val="136"/>
      </rPr>
      <t xml:space="preserve">百分比
</t>
    </r>
    <r>
      <rPr>
        <b/>
        <sz val="12"/>
        <rFont val="Times New Roman"/>
        <family val="1"/>
      </rPr>
      <t>(%)</t>
    </r>
  </si>
  <si>
    <r>
      <rPr>
        <b/>
        <sz val="12"/>
        <color theme="1"/>
        <rFont val="標楷體"/>
        <family val="4"/>
        <charset val="136"/>
      </rPr>
      <t xml:space="preserve">人次
</t>
    </r>
    <r>
      <rPr>
        <b/>
        <sz val="12"/>
        <color theme="1"/>
        <rFont val="Times New Roman"/>
        <family val="1"/>
      </rPr>
      <t>(man-time)</t>
    </r>
    <phoneticPr fontId="6" type="noConversion"/>
  </si>
  <si>
    <r>
      <rPr>
        <b/>
        <sz val="12"/>
        <color theme="1"/>
        <rFont val="標楷體"/>
        <family val="4"/>
        <charset val="136"/>
      </rPr>
      <t xml:space="preserve">百分比
</t>
    </r>
    <r>
      <rPr>
        <b/>
        <sz val="12"/>
        <color theme="1"/>
        <rFont val="Times New Roman"/>
        <family val="1"/>
      </rPr>
      <t>(%)</t>
    </r>
    <phoneticPr fontId="6" type="noConversion"/>
  </si>
  <si>
    <r>
      <rPr>
        <b/>
        <sz val="14"/>
        <rFont val="標楷體"/>
        <family val="4"/>
        <charset val="136"/>
      </rPr>
      <t xml:space="preserve">民國年
</t>
    </r>
    <r>
      <rPr>
        <b/>
        <sz val="14"/>
        <rFont val="Times New Roman"/>
        <family val="1"/>
      </rPr>
      <t>(Year)</t>
    </r>
  </si>
  <si>
    <r>
      <t xml:space="preserve">20-29 </t>
    </r>
    <r>
      <rPr>
        <b/>
        <sz val="14"/>
        <rFont val="標楷體"/>
        <family val="4"/>
        <charset val="136"/>
      </rPr>
      <t>歲</t>
    </r>
    <r>
      <rPr>
        <b/>
        <sz val="14"/>
        <rFont val="Times New Roman"/>
        <family val="1"/>
      </rPr>
      <t xml:space="preserve">(Age 20-29)        </t>
    </r>
  </si>
  <si>
    <r>
      <t xml:space="preserve">30-39 </t>
    </r>
    <r>
      <rPr>
        <b/>
        <sz val="14"/>
        <rFont val="標楷體"/>
        <family val="4"/>
        <charset val="136"/>
      </rPr>
      <t>歲</t>
    </r>
    <r>
      <rPr>
        <b/>
        <sz val="14"/>
        <rFont val="Times New Roman"/>
        <family val="1"/>
      </rPr>
      <t xml:space="preserve">(Age 30-39)  </t>
    </r>
  </si>
  <si>
    <r>
      <t xml:space="preserve">40-49 </t>
    </r>
    <r>
      <rPr>
        <b/>
        <sz val="14"/>
        <rFont val="標楷體"/>
        <family val="4"/>
        <charset val="136"/>
      </rPr>
      <t>歲</t>
    </r>
    <r>
      <rPr>
        <b/>
        <sz val="14"/>
        <rFont val="Times New Roman"/>
        <family val="1"/>
      </rPr>
      <t>(Age 40-49)</t>
    </r>
  </si>
  <si>
    <r>
      <t xml:space="preserve">50-59 </t>
    </r>
    <r>
      <rPr>
        <b/>
        <sz val="14"/>
        <rFont val="標楷體"/>
        <family val="4"/>
        <charset val="136"/>
      </rPr>
      <t>歲</t>
    </r>
    <r>
      <rPr>
        <b/>
        <sz val="14"/>
        <rFont val="Times New Roman"/>
        <family val="1"/>
      </rPr>
      <t>(Age 50-59)</t>
    </r>
  </si>
  <si>
    <r>
      <rPr>
        <b/>
        <sz val="14"/>
        <rFont val="標楷體"/>
        <family val="4"/>
        <charset val="136"/>
      </rPr>
      <t xml:space="preserve">公務員
</t>
    </r>
    <r>
      <rPr>
        <b/>
        <sz val="14"/>
        <rFont val="Times New Roman"/>
        <family val="1"/>
      </rPr>
      <t>(civil service)</t>
    </r>
  </si>
  <si>
    <r>
      <rPr>
        <b/>
        <sz val="14"/>
        <rFont val="標楷體"/>
        <family val="4"/>
        <charset val="136"/>
      </rPr>
      <t xml:space="preserve">軍警
</t>
    </r>
    <r>
      <rPr>
        <b/>
        <sz val="14"/>
        <rFont val="Times New Roman"/>
        <family val="1"/>
      </rPr>
      <t>(Soldier/
Police)</t>
    </r>
  </si>
  <si>
    <r>
      <rPr>
        <b/>
        <sz val="14"/>
        <rFont val="標楷體"/>
        <family val="4"/>
        <charset val="136"/>
      </rPr>
      <t xml:space="preserve">教師
</t>
    </r>
    <r>
      <rPr>
        <b/>
        <sz val="14"/>
        <rFont val="Times New Roman"/>
        <family val="1"/>
      </rPr>
      <t>(Teacher)</t>
    </r>
  </si>
  <si>
    <r>
      <rPr>
        <b/>
        <sz val="14"/>
        <rFont val="標楷體"/>
        <family val="4"/>
        <charset val="136"/>
      </rPr>
      <t xml:space="preserve">學生
</t>
    </r>
    <r>
      <rPr>
        <b/>
        <sz val="14"/>
        <rFont val="Times New Roman"/>
        <family val="1"/>
      </rPr>
      <t>(Student)</t>
    </r>
  </si>
  <si>
    <r>
      <rPr>
        <b/>
        <sz val="14"/>
        <rFont val="標楷體"/>
        <family val="4"/>
        <charset val="136"/>
      </rPr>
      <t xml:space="preserve">自營商
</t>
    </r>
    <r>
      <rPr>
        <b/>
        <sz val="14"/>
        <rFont val="Times New Roman"/>
        <family val="1"/>
      </rPr>
      <t>(Dealers)</t>
    </r>
  </si>
  <si>
    <r>
      <rPr>
        <b/>
        <sz val="14"/>
        <rFont val="標楷體"/>
        <family val="4"/>
        <charset val="136"/>
      </rPr>
      <t xml:space="preserve">服務業
</t>
    </r>
    <r>
      <rPr>
        <b/>
        <sz val="14"/>
        <rFont val="Times New Roman"/>
        <family val="1"/>
      </rPr>
      <t>(Services)</t>
    </r>
  </si>
  <si>
    <r>
      <rPr>
        <b/>
        <sz val="14"/>
        <rFont val="標楷體"/>
        <family val="4"/>
        <charset val="136"/>
      </rPr>
      <t xml:space="preserve">民營事業僱員
</t>
    </r>
    <r>
      <rPr>
        <b/>
        <sz val="14"/>
        <rFont val="Times New Roman"/>
        <family val="1"/>
      </rPr>
      <t>(Staff)</t>
    </r>
  </si>
  <si>
    <r>
      <rPr>
        <b/>
        <sz val="14"/>
        <rFont val="標楷體"/>
        <family val="4"/>
        <charset val="136"/>
      </rPr>
      <t xml:space="preserve">農林漁牧礦業
</t>
    </r>
    <r>
      <rPr>
        <b/>
        <sz val="14"/>
        <rFont val="Times New Roman"/>
        <family val="1"/>
      </rPr>
      <t>(Agriculture,Forestry,Fisheries,Animal husbandry and Mining)</t>
    </r>
  </si>
  <si>
    <r>
      <rPr>
        <b/>
        <sz val="14"/>
        <rFont val="標楷體"/>
        <family val="4"/>
        <charset val="136"/>
      </rPr>
      <t xml:space="preserve">自由業
</t>
    </r>
    <r>
      <rPr>
        <b/>
        <sz val="14"/>
        <rFont val="Times New Roman"/>
        <family val="1"/>
      </rPr>
      <t>(Self Employed)</t>
    </r>
  </si>
  <si>
    <r>
      <rPr>
        <b/>
        <sz val="14"/>
        <rFont val="標楷體"/>
        <family val="4"/>
        <charset val="136"/>
      </rPr>
      <t xml:space="preserve">勞力工
</t>
    </r>
    <r>
      <rPr>
        <b/>
        <sz val="14"/>
        <rFont val="Times New Roman"/>
        <family val="1"/>
      </rPr>
      <t>(Labor workers)</t>
    </r>
  </si>
  <si>
    <r>
      <rPr>
        <b/>
        <sz val="14"/>
        <rFont val="標楷體"/>
        <family val="4"/>
        <charset val="136"/>
      </rPr>
      <t xml:space="preserve">退休／
待業中
</t>
    </r>
    <r>
      <rPr>
        <b/>
        <sz val="14"/>
        <rFont val="Times New Roman"/>
        <family val="1"/>
      </rPr>
      <t>(Retired / Unemployed)</t>
    </r>
  </si>
  <si>
    <r>
      <rPr>
        <b/>
        <sz val="14"/>
        <rFont val="標楷體"/>
        <family val="4"/>
        <charset val="136"/>
      </rPr>
      <t xml:space="preserve">其它
</t>
    </r>
    <r>
      <rPr>
        <b/>
        <sz val="14"/>
        <rFont val="Times New Roman"/>
        <family val="1"/>
      </rPr>
      <t>(Other)</t>
    </r>
  </si>
  <si>
    <r>
      <rPr>
        <b/>
        <sz val="14"/>
        <rFont val="標楷體"/>
        <family val="4"/>
        <charset val="136"/>
      </rPr>
      <t xml:space="preserve">國小
</t>
    </r>
    <r>
      <rPr>
        <b/>
        <sz val="14"/>
        <rFont val="Times New Roman"/>
        <family val="1"/>
      </rPr>
      <t>(Elementary school)</t>
    </r>
  </si>
  <si>
    <r>
      <rPr>
        <b/>
        <sz val="14"/>
        <rFont val="標楷體"/>
        <family val="4"/>
        <charset val="136"/>
      </rPr>
      <t xml:space="preserve">國中
</t>
    </r>
    <r>
      <rPr>
        <b/>
        <sz val="14"/>
        <rFont val="Times New Roman"/>
        <family val="1"/>
      </rPr>
      <t>(Junior high school)</t>
    </r>
  </si>
  <si>
    <r>
      <rPr>
        <b/>
        <sz val="14"/>
        <rFont val="標楷體"/>
        <family val="4"/>
        <charset val="136"/>
      </rPr>
      <t xml:space="preserve">高中／高職
</t>
    </r>
    <r>
      <rPr>
        <b/>
        <sz val="14"/>
        <rFont val="Times New Roman"/>
        <family val="1"/>
      </rPr>
      <t>(Senior/
Vocational high school)</t>
    </r>
  </si>
  <si>
    <r>
      <rPr>
        <b/>
        <sz val="14"/>
        <rFont val="標楷體"/>
        <family val="4"/>
        <charset val="136"/>
      </rPr>
      <t xml:space="preserve">大學／專科
</t>
    </r>
    <r>
      <rPr>
        <b/>
        <sz val="14"/>
        <rFont val="Times New Roman"/>
        <family val="1"/>
      </rPr>
      <t>(Universiry/
Junior college)</t>
    </r>
  </si>
  <si>
    <r>
      <rPr>
        <b/>
        <sz val="14"/>
        <rFont val="標楷體"/>
        <family val="4"/>
        <charset val="136"/>
      </rPr>
      <t>研究所</t>
    </r>
    <r>
      <rPr>
        <b/>
        <sz val="14"/>
        <rFont val="Times New Roman"/>
        <family val="1"/>
      </rPr>
      <t>(</t>
    </r>
    <r>
      <rPr>
        <b/>
        <sz val="14"/>
        <rFont val="標楷體"/>
        <family val="4"/>
        <charset val="136"/>
      </rPr>
      <t>含</t>
    </r>
    <r>
      <rPr>
        <b/>
        <sz val="14"/>
        <rFont val="Times New Roman"/>
        <family val="1"/>
      </rPr>
      <t>)</t>
    </r>
    <r>
      <rPr>
        <b/>
        <sz val="14"/>
        <rFont val="標楷體"/>
        <family val="4"/>
        <charset val="136"/>
      </rPr>
      <t xml:space="preserve">以上
</t>
    </r>
    <r>
      <rPr>
        <b/>
        <sz val="14"/>
        <rFont val="Times New Roman"/>
        <family val="1"/>
      </rPr>
      <t>(Graduate school)</t>
    </r>
  </si>
  <si>
    <r>
      <t>109</t>
    </r>
    <r>
      <rPr>
        <b/>
        <sz val="14"/>
        <rFont val="標楷體"/>
        <family val="4"/>
        <charset val="136"/>
      </rPr>
      <t>年</t>
    </r>
    <r>
      <rPr>
        <b/>
        <sz val="14"/>
        <rFont val="Times New Roman"/>
        <family val="1"/>
      </rPr>
      <t>(2020)</t>
    </r>
  </si>
  <si>
    <r>
      <rPr>
        <b/>
        <sz val="14"/>
        <rFont val="標楷體"/>
        <family val="4"/>
        <charset val="136"/>
      </rPr>
      <t>男性</t>
    </r>
    <r>
      <rPr>
        <b/>
        <sz val="14"/>
        <rFont val="Times New Roman"/>
        <family val="1"/>
      </rPr>
      <t>(M)</t>
    </r>
  </si>
  <si>
    <r>
      <rPr>
        <b/>
        <sz val="14"/>
        <rFont val="標楷體"/>
        <family val="4"/>
        <charset val="136"/>
      </rPr>
      <t>女性</t>
    </r>
    <r>
      <rPr>
        <b/>
        <sz val="14"/>
        <rFont val="Times New Roman"/>
        <family val="1"/>
      </rPr>
      <t>(F)</t>
    </r>
  </si>
  <si>
    <r>
      <t>108</t>
    </r>
    <r>
      <rPr>
        <b/>
        <sz val="14"/>
        <rFont val="標楷體"/>
        <family val="4"/>
        <charset val="136"/>
      </rPr>
      <t>年</t>
    </r>
    <r>
      <rPr>
        <b/>
        <sz val="14"/>
        <rFont val="Times New Roman"/>
        <family val="1"/>
      </rPr>
      <t>(2019)</t>
    </r>
  </si>
  <si>
    <r>
      <t>107</t>
    </r>
    <r>
      <rPr>
        <b/>
        <sz val="14"/>
        <rFont val="標楷體"/>
        <family val="4"/>
        <charset val="136"/>
      </rPr>
      <t>年</t>
    </r>
    <r>
      <rPr>
        <b/>
        <sz val="14"/>
        <rFont val="Times New Roman"/>
        <family val="1"/>
      </rPr>
      <t>(2018)</t>
    </r>
  </si>
  <si>
    <r>
      <t>106</t>
    </r>
    <r>
      <rPr>
        <b/>
        <sz val="14"/>
        <rFont val="標楷體"/>
        <family val="4"/>
        <charset val="136"/>
      </rPr>
      <t>年</t>
    </r>
    <r>
      <rPr>
        <b/>
        <sz val="14"/>
        <rFont val="Times New Roman"/>
        <family val="1"/>
      </rPr>
      <t>(2017)</t>
    </r>
  </si>
  <si>
    <r>
      <t>105</t>
    </r>
    <r>
      <rPr>
        <b/>
        <sz val="14"/>
        <rFont val="標楷體"/>
        <family val="4"/>
        <charset val="136"/>
      </rPr>
      <t>年</t>
    </r>
    <r>
      <rPr>
        <b/>
        <sz val="14"/>
        <rFont val="Times New Roman"/>
        <family val="1"/>
      </rPr>
      <t>(2016)</t>
    </r>
  </si>
  <si>
    <r>
      <t>104</t>
    </r>
    <r>
      <rPr>
        <b/>
        <sz val="14"/>
        <rFont val="標楷體"/>
        <family val="4"/>
        <charset val="136"/>
      </rPr>
      <t>年</t>
    </r>
    <r>
      <rPr>
        <b/>
        <sz val="14"/>
        <rFont val="Times New Roman"/>
        <family val="1"/>
      </rPr>
      <t>(2015)</t>
    </r>
  </si>
  <si>
    <r>
      <t>103</t>
    </r>
    <r>
      <rPr>
        <b/>
        <sz val="14"/>
        <rFont val="標楷體"/>
        <family val="4"/>
        <charset val="136"/>
      </rPr>
      <t>年</t>
    </r>
    <r>
      <rPr>
        <b/>
        <sz val="14"/>
        <rFont val="Times New Roman"/>
        <family val="1"/>
      </rPr>
      <t>(2014)</t>
    </r>
  </si>
  <si>
    <r>
      <t>102</t>
    </r>
    <r>
      <rPr>
        <b/>
        <sz val="14"/>
        <rFont val="標楷體"/>
        <family val="4"/>
        <charset val="136"/>
      </rPr>
      <t>年</t>
    </r>
    <r>
      <rPr>
        <b/>
        <sz val="14"/>
        <rFont val="Times New Roman"/>
        <family val="1"/>
      </rPr>
      <t>(2013)</t>
    </r>
  </si>
  <si>
    <r>
      <t>101</t>
    </r>
    <r>
      <rPr>
        <b/>
        <sz val="14"/>
        <rFont val="標楷體"/>
        <family val="4"/>
        <charset val="136"/>
      </rPr>
      <t>年</t>
    </r>
    <r>
      <rPr>
        <b/>
        <sz val="14"/>
        <rFont val="Times New Roman"/>
        <family val="1"/>
      </rPr>
      <t>(2012)</t>
    </r>
  </si>
  <si>
    <r>
      <t>111</t>
    </r>
    <r>
      <rPr>
        <b/>
        <sz val="14"/>
        <color theme="1"/>
        <rFont val="標楷體"/>
        <family val="4"/>
        <charset val="136"/>
      </rPr>
      <t>年</t>
    </r>
    <r>
      <rPr>
        <b/>
        <sz val="14"/>
        <color theme="1"/>
        <rFont val="Times New Roman"/>
        <family val="1"/>
      </rPr>
      <t>(2022)</t>
    </r>
    <phoneticPr fontId="6" type="noConversion"/>
  </si>
  <si>
    <r>
      <rPr>
        <b/>
        <sz val="14"/>
        <color theme="1"/>
        <rFont val="標楷體"/>
        <family val="4"/>
        <charset val="136"/>
      </rPr>
      <t>男性</t>
    </r>
    <r>
      <rPr>
        <b/>
        <sz val="14"/>
        <color theme="1"/>
        <rFont val="Times New Roman"/>
        <family val="1"/>
      </rPr>
      <t>(M)</t>
    </r>
    <phoneticPr fontId="6" type="noConversion"/>
  </si>
  <si>
    <r>
      <rPr>
        <b/>
        <sz val="14"/>
        <color theme="1"/>
        <rFont val="標楷體"/>
        <family val="4"/>
        <charset val="136"/>
      </rPr>
      <t>女性</t>
    </r>
    <r>
      <rPr>
        <b/>
        <sz val="14"/>
        <color theme="1"/>
        <rFont val="Times New Roman"/>
        <family val="1"/>
      </rPr>
      <t>(F)</t>
    </r>
    <phoneticPr fontId="6" type="noConversion"/>
  </si>
  <si>
    <r>
      <t>110</t>
    </r>
    <r>
      <rPr>
        <b/>
        <sz val="14"/>
        <color theme="1"/>
        <rFont val="標楷體"/>
        <family val="4"/>
        <charset val="136"/>
      </rPr>
      <t>年</t>
    </r>
    <r>
      <rPr>
        <b/>
        <sz val="14"/>
        <color theme="1"/>
        <rFont val="Times New Roman"/>
        <family val="1"/>
      </rPr>
      <t>(2021)</t>
    </r>
    <phoneticPr fontId="6" type="noConversion"/>
  </si>
  <si>
    <r>
      <rPr>
        <b/>
        <sz val="20"/>
        <rFont val="標楷體"/>
        <family val="4"/>
        <charset val="136"/>
      </rPr>
      <t>節能標章認知度調查之受訪民眾性別統計表
（</t>
    </r>
    <r>
      <rPr>
        <b/>
        <sz val="20"/>
        <rFont val="Times New Roman"/>
        <family val="1"/>
      </rPr>
      <t xml:space="preserve">The Statistics of Awareness for Energy Labelling by the Genders </t>
    </r>
    <r>
      <rPr>
        <b/>
        <sz val="20"/>
        <rFont val="標楷體"/>
        <family val="4"/>
        <charset val="136"/>
      </rPr>
      <t>）</t>
    </r>
  </si>
  <si>
    <r>
      <rPr>
        <b/>
        <sz val="14"/>
        <rFont val="標楷體"/>
        <family val="4"/>
        <charset val="136"/>
      </rPr>
      <t>年齡分布</t>
    </r>
    <r>
      <rPr>
        <b/>
        <sz val="14"/>
        <rFont val="Times New Roman"/>
        <family val="1"/>
      </rPr>
      <t>(Age Distribution)</t>
    </r>
  </si>
  <si>
    <r>
      <rPr>
        <b/>
        <sz val="14"/>
        <rFont val="標楷體"/>
        <family val="4"/>
        <charset val="136"/>
      </rPr>
      <t>職業分布</t>
    </r>
    <r>
      <rPr>
        <b/>
        <sz val="14"/>
        <rFont val="Times New Roman"/>
        <family val="1"/>
      </rPr>
      <t>(Occupation)</t>
    </r>
  </si>
  <si>
    <r>
      <rPr>
        <b/>
        <sz val="14"/>
        <rFont val="標楷體"/>
        <family val="4"/>
        <charset val="136"/>
      </rPr>
      <t>教育程度分布</t>
    </r>
    <r>
      <rPr>
        <b/>
        <sz val="14"/>
        <rFont val="Times New Roman"/>
        <family val="1"/>
      </rPr>
      <t>(Educational attainment)</t>
    </r>
  </si>
  <si>
    <r>
      <t>112</t>
    </r>
    <r>
      <rPr>
        <b/>
        <sz val="14"/>
        <color theme="1"/>
        <rFont val="標楷體"/>
        <family val="4"/>
        <charset val="136"/>
      </rPr>
      <t>年</t>
    </r>
    <r>
      <rPr>
        <b/>
        <sz val="14"/>
        <color theme="1"/>
        <rFont val="Times New Roman"/>
        <family val="1"/>
      </rPr>
      <t>(2023)</t>
    </r>
    <phoneticPr fontId="6" type="noConversion"/>
  </si>
  <si>
    <r>
      <rPr>
        <b/>
        <sz val="14"/>
        <rFont val="標楷體"/>
        <family val="4"/>
        <charset val="136"/>
      </rPr>
      <t xml:space="preserve">家管
</t>
    </r>
    <r>
      <rPr>
        <b/>
        <sz val="14"/>
        <rFont val="Times New Roman"/>
        <family val="1"/>
      </rPr>
      <t>(Housewife)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</si>
</sst>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76" formatCode="_-* #,##0_-;\-* #,##0_-;_-* &quot;-&quot;??_-;_-@_-"/>
    <numFmt numFmtId="177" formatCode="0.0%"/>
    <numFmt numFmtId="178" formatCode="0_);[Red]\(0\)"/>
  </numFmts>
  <fonts count="21">
    <font>
      <sz val="12"/>
      <name val="新細明體"/>
      <family val="1"/>
      <charset val="136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2"/>
      <name val="標楷體"/>
      <family val="4"/>
      <charset val="136"/>
    </font>
    <font>
      <b/>
      <sz val="14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rgb="FFFF0000"/>
      <name val="新細明體"/>
      <family val="1"/>
      <charset val="136"/>
    </font>
    <font>
      <b/>
      <sz val="12"/>
      <color theme="1"/>
      <name val="Times New Roman"/>
      <family val="1"/>
    </font>
    <font>
      <b/>
      <sz val="12"/>
      <color theme="1"/>
      <name val="標楷體"/>
      <family val="4"/>
      <charset val="136"/>
    </font>
    <font>
      <sz val="12"/>
      <color rgb="FF0000FF"/>
      <name val="新細明體"/>
      <family val="1"/>
      <charset val="136"/>
    </font>
    <font>
      <b/>
      <sz val="18"/>
      <name val="Times New Roman"/>
      <family val="1"/>
    </font>
    <font>
      <sz val="14"/>
      <name val="新細明體"/>
      <family val="1"/>
      <charset val="136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  <font>
      <sz val="18"/>
      <name val="Times New Roman"/>
      <family val="1"/>
    </font>
    <font>
      <sz val="18"/>
      <name val="新細明體"/>
      <family val="1"/>
      <charset val="136"/>
    </font>
    <font>
      <b/>
      <sz val="14"/>
      <color theme="1"/>
      <name val="Times New Roman"/>
      <family val="1"/>
    </font>
    <font>
      <b/>
      <sz val="14"/>
      <color theme="1"/>
      <name val="標楷體"/>
      <family val="4"/>
      <charset val="136"/>
    </font>
    <font>
      <b/>
      <sz val="20"/>
      <name val="Times New Roman"/>
      <family val="1"/>
    </font>
    <font>
      <b/>
      <sz val="20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0" fontId="7" fillId="0" borderId="0" xfId="0" applyFont="1">
      <alignment vertical="center"/>
    </xf>
    <xf numFmtId="0" fontId="2" fillId="0" borderId="4" xfId="1" applyFont="1" applyBorder="1" applyAlignment="1">
      <alignment horizontal="center" vertical="center" wrapText="1"/>
    </xf>
    <xf numFmtId="177" fontId="2" fillId="0" borderId="9" xfId="1" applyNumberFormat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177" fontId="2" fillId="0" borderId="14" xfId="1" applyNumberFormat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177" fontId="8" fillId="0" borderId="9" xfId="1" applyNumberFormat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177" fontId="8" fillId="0" borderId="14" xfId="1" applyNumberFormat="1" applyFont="1" applyBorder="1" applyAlignment="1">
      <alignment horizontal="center" vertical="center" wrapText="1"/>
    </xf>
    <xf numFmtId="0" fontId="10" fillId="0" borderId="0" xfId="0" applyFont="1">
      <alignment vertical="center"/>
    </xf>
    <xf numFmtId="49" fontId="1" fillId="5" borderId="1" xfId="0" applyNumberFormat="1" applyFont="1" applyFill="1" applyBorder="1" applyAlignment="1">
      <alignment vertical="center" wrapText="1"/>
    </xf>
    <xf numFmtId="49" fontId="1" fillId="5" borderId="2" xfId="0" applyNumberFormat="1" applyFont="1" applyFill="1" applyBorder="1" applyAlignment="1">
      <alignment vertical="center" wrapText="1"/>
    </xf>
    <xf numFmtId="49" fontId="1" fillId="5" borderId="3" xfId="0" applyNumberFormat="1" applyFont="1" applyFill="1" applyBorder="1" applyAlignment="1">
      <alignment vertical="center" wrapText="1"/>
    </xf>
    <xf numFmtId="49" fontId="1" fillId="4" borderId="1" xfId="0" applyNumberFormat="1" applyFont="1" applyFill="1" applyBorder="1" applyAlignment="1">
      <alignment vertical="center" wrapText="1"/>
    </xf>
    <xf numFmtId="49" fontId="1" fillId="4" borderId="2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49" fontId="1" fillId="3" borderId="31" xfId="0" applyNumberFormat="1" applyFont="1" applyFill="1" applyBorder="1" applyAlignment="1">
      <alignment vertical="center" wrapText="1"/>
    </xf>
    <xf numFmtId="49" fontId="1" fillId="3" borderId="2" xfId="0" applyNumberFormat="1" applyFont="1" applyFill="1" applyBorder="1" applyAlignment="1">
      <alignment vertical="center" wrapText="1"/>
    </xf>
    <xf numFmtId="49" fontId="1" fillId="3" borderId="3" xfId="0" applyNumberFormat="1" applyFont="1" applyFill="1" applyBorder="1" applyAlignment="1">
      <alignment vertical="center" wrapText="1"/>
    </xf>
    <xf numFmtId="0" fontId="12" fillId="0" borderId="0" xfId="0" applyFont="1">
      <alignment vertical="center"/>
    </xf>
    <xf numFmtId="176" fontId="13" fillId="2" borderId="5" xfId="2" applyNumberFormat="1" applyFont="1" applyFill="1" applyBorder="1" applyAlignment="1">
      <alignment horizontal="right" vertical="center"/>
    </xf>
    <xf numFmtId="176" fontId="14" fillId="5" borderId="6" xfId="2" applyNumberFormat="1" applyFont="1" applyFill="1" applyBorder="1" applyAlignment="1">
      <alignment horizontal="right" vertical="center"/>
    </xf>
    <xf numFmtId="176" fontId="14" fillId="5" borderId="7" xfId="2" applyNumberFormat="1" applyFont="1" applyFill="1" applyBorder="1" applyAlignment="1">
      <alignment horizontal="right" vertical="center"/>
    </xf>
    <xf numFmtId="176" fontId="14" fillId="5" borderId="8" xfId="2" applyNumberFormat="1" applyFont="1" applyFill="1" applyBorder="1" applyAlignment="1">
      <alignment horizontal="right" vertical="center"/>
    </xf>
    <xf numFmtId="176" fontId="14" fillId="4" borderId="6" xfId="2" applyNumberFormat="1" applyFont="1" applyFill="1" applyBorder="1" applyAlignment="1">
      <alignment horizontal="right" vertical="center"/>
    </xf>
    <xf numFmtId="176" fontId="14" fillId="4" borderId="7" xfId="2" applyNumberFormat="1" applyFont="1" applyFill="1" applyBorder="1" applyAlignment="1">
      <alignment horizontal="right" vertical="center"/>
    </xf>
    <xf numFmtId="178" fontId="14" fillId="4" borderId="8" xfId="2" applyNumberFormat="1" applyFont="1" applyFill="1" applyBorder="1" applyAlignment="1">
      <alignment horizontal="right" vertical="center"/>
    </xf>
    <xf numFmtId="176" fontId="14" fillId="3" borderId="30" xfId="2" applyNumberFormat="1" applyFont="1" applyFill="1" applyBorder="1" applyAlignment="1">
      <alignment horizontal="right" vertical="center"/>
    </xf>
    <xf numFmtId="176" fontId="14" fillId="3" borderId="7" xfId="2" applyNumberFormat="1" applyFont="1" applyFill="1" applyBorder="1" applyAlignment="1">
      <alignment horizontal="right" vertical="center"/>
    </xf>
    <xf numFmtId="176" fontId="14" fillId="3" borderId="8" xfId="2" applyNumberFormat="1" applyFont="1" applyFill="1" applyBorder="1" applyAlignment="1">
      <alignment horizontal="right" vertical="center"/>
    </xf>
    <xf numFmtId="177" fontId="13" fillId="2" borderId="10" xfId="2" applyNumberFormat="1" applyFont="1" applyFill="1" applyBorder="1" applyAlignment="1">
      <alignment horizontal="right" vertical="center"/>
    </xf>
    <xf numFmtId="177" fontId="14" fillId="5" borderId="11" xfId="3" applyNumberFormat="1" applyFont="1" applyFill="1" applyBorder="1" applyAlignment="1">
      <alignment horizontal="right" vertical="center"/>
    </xf>
    <xf numFmtId="177" fontId="14" fillId="5" borderId="12" xfId="3" applyNumberFormat="1" applyFont="1" applyFill="1" applyBorder="1" applyAlignment="1">
      <alignment horizontal="right" vertical="center"/>
    </xf>
    <xf numFmtId="177" fontId="14" fillId="5" borderId="13" xfId="3" applyNumberFormat="1" applyFont="1" applyFill="1" applyBorder="1" applyAlignment="1">
      <alignment horizontal="right" vertical="center"/>
    </xf>
    <xf numFmtId="177" fontId="14" fillId="4" borderId="11" xfId="3" applyNumberFormat="1" applyFont="1" applyFill="1" applyBorder="1" applyAlignment="1">
      <alignment horizontal="right" vertical="center"/>
    </xf>
    <xf numFmtId="177" fontId="14" fillId="4" borderId="12" xfId="3" applyNumberFormat="1" applyFont="1" applyFill="1" applyBorder="1" applyAlignment="1">
      <alignment horizontal="right" vertical="center"/>
    </xf>
    <xf numFmtId="177" fontId="14" fillId="4" borderId="13" xfId="3" applyNumberFormat="1" applyFont="1" applyFill="1" applyBorder="1" applyAlignment="1">
      <alignment horizontal="right" vertical="center"/>
    </xf>
    <xf numFmtId="177" fontId="14" fillId="3" borderId="28" xfId="3" applyNumberFormat="1" applyFont="1" applyFill="1" applyBorder="1" applyAlignment="1">
      <alignment horizontal="right" vertical="center"/>
    </xf>
    <xf numFmtId="177" fontId="14" fillId="3" borderId="12" xfId="3" applyNumberFormat="1" applyFont="1" applyFill="1" applyBorder="1" applyAlignment="1">
      <alignment horizontal="right" vertical="center"/>
    </xf>
    <xf numFmtId="177" fontId="14" fillId="3" borderId="13" xfId="3" applyNumberFormat="1" applyFont="1" applyFill="1" applyBorder="1" applyAlignment="1">
      <alignment horizontal="right" vertical="center"/>
    </xf>
    <xf numFmtId="176" fontId="13" fillId="2" borderId="10" xfId="2" applyNumberFormat="1" applyFont="1" applyFill="1" applyBorder="1" applyAlignment="1">
      <alignment horizontal="right" vertical="center"/>
    </xf>
    <xf numFmtId="176" fontId="14" fillId="5" borderId="11" xfId="2" applyNumberFormat="1" applyFont="1" applyFill="1" applyBorder="1" applyAlignment="1">
      <alignment horizontal="right" vertical="center"/>
    </xf>
    <xf numFmtId="176" fontId="14" fillId="5" borderId="12" xfId="2" applyNumberFormat="1" applyFont="1" applyFill="1" applyBorder="1" applyAlignment="1">
      <alignment horizontal="right" vertical="center"/>
    </xf>
    <xf numFmtId="176" fontId="14" fillId="5" borderId="13" xfId="2" applyNumberFormat="1" applyFont="1" applyFill="1" applyBorder="1" applyAlignment="1">
      <alignment horizontal="right" vertical="center"/>
    </xf>
    <xf numFmtId="176" fontId="14" fillId="4" borderId="11" xfId="2" applyNumberFormat="1" applyFont="1" applyFill="1" applyBorder="1" applyAlignment="1">
      <alignment horizontal="right" vertical="center"/>
    </xf>
    <xf numFmtId="176" fontId="14" fillId="4" borderId="12" xfId="2" applyNumberFormat="1" applyFont="1" applyFill="1" applyBorder="1" applyAlignment="1">
      <alignment horizontal="right" vertical="center"/>
    </xf>
    <xf numFmtId="178" fontId="14" fillId="4" borderId="13" xfId="2" applyNumberFormat="1" applyFont="1" applyFill="1" applyBorder="1" applyAlignment="1">
      <alignment horizontal="right" vertical="center"/>
    </xf>
    <xf numFmtId="176" fontId="14" fillId="3" borderId="28" xfId="2" applyNumberFormat="1" applyFont="1" applyFill="1" applyBorder="1" applyAlignment="1">
      <alignment horizontal="right" vertical="center"/>
    </xf>
    <xf numFmtId="176" fontId="14" fillId="3" borderId="12" xfId="2" applyNumberFormat="1" applyFont="1" applyFill="1" applyBorder="1" applyAlignment="1">
      <alignment horizontal="right" vertical="center"/>
    </xf>
    <xf numFmtId="176" fontId="14" fillId="3" borderId="13" xfId="2" applyNumberFormat="1" applyFont="1" applyFill="1" applyBorder="1" applyAlignment="1">
      <alignment horizontal="right" vertical="center"/>
    </xf>
    <xf numFmtId="177" fontId="13" fillId="2" borderId="15" xfId="2" applyNumberFormat="1" applyFont="1" applyFill="1" applyBorder="1" applyAlignment="1">
      <alignment horizontal="right" vertical="center"/>
    </xf>
    <xf numFmtId="177" fontId="14" fillId="5" borderId="16" xfId="3" applyNumberFormat="1" applyFont="1" applyFill="1" applyBorder="1" applyAlignment="1">
      <alignment horizontal="right" vertical="center"/>
    </xf>
    <xf numFmtId="177" fontId="14" fillId="5" borderId="17" xfId="3" applyNumberFormat="1" applyFont="1" applyFill="1" applyBorder="1" applyAlignment="1">
      <alignment horizontal="right" vertical="center"/>
    </xf>
    <xf numFmtId="177" fontId="14" fillId="5" borderId="18" xfId="3" applyNumberFormat="1" applyFont="1" applyFill="1" applyBorder="1" applyAlignment="1">
      <alignment horizontal="right" vertical="center"/>
    </xf>
    <xf numFmtId="177" fontId="14" fillId="4" borderId="16" xfId="3" applyNumberFormat="1" applyFont="1" applyFill="1" applyBorder="1" applyAlignment="1">
      <alignment horizontal="right" vertical="center"/>
    </xf>
    <xf numFmtId="177" fontId="14" fillId="4" borderId="17" xfId="3" applyNumberFormat="1" applyFont="1" applyFill="1" applyBorder="1" applyAlignment="1">
      <alignment horizontal="right" vertical="center"/>
    </xf>
    <xf numFmtId="177" fontId="14" fillId="4" borderId="18" xfId="3" applyNumberFormat="1" applyFont="1" applyFill="1" applyBorder="1" applyAlignment="1">
      <alignment horizontal="right" vertical="center"/>
    </xf>
    <xf numFmtId="177" fontId="14" fillId="3" borderId="29" xfId="3" applyNumberFormat="1" applyFont="1" applyFill="1" applyBorder="1" applyAlignment="1">
      <alignment horizontal="right" vertical="center"/>
    </xf>
    <xf numFmtId="177" fontId="14" fillId="3" borderId="17" xfId="3" applyNumberFormat="1" applyFont="1" applyFill="1" applyBorder="1" applyAlignment="1">
      <alignment horizontal="right" vertical="center"/>
    </xf>
    <xf numFmtId="177" fontId="14" fillId="3" borderId="18" xfId="3" applyNumberFormat="1" applyFont="1" applyFill="1" applyBorder="1" applyAlignment="1">
      <alignment horizontal="right" vertical="center"/>
    </xf>
    <xf numFmtId="176" fontId="11" fillId="2" borderId="5" xfId="2" applyNumberFormat="1" applyFont="1" applyFill="1" applyBorder="1" applyAlignment="1">
      <alignment horizontal="right" vertical="center"/>
    </xf>
    <xf numFmtId="176" fontId="15" fillId="5" borderId="6" xfId="2" applyNumberFormat="1" applyFont="1" applyFill="1" applyBorder="1" applyAlignment="1">
      <alignment horizontal="right" vertical="center"/>
    </xf>
    <xf numFmtId="176" fontId="15" fillId="5" borderId="7" xfId="2" applyNumberFormat="1" applyFont="1" applyFill="1" applyBorder="1" applyAlignment="1">
      <alignment horizontal="right" vertical="center"/>
    </xf>
    <xf numFmtId="176" fontId="15" fillId="5" borderId="8" xfId="2" applyNumberFormat="1" applyFont="1" applyFill="1" applyBorder="1" applyAlignment="1">
      <alignment horizontal="right" vertical="center"/>
    </xf>
    <xf numFmtId="176" fontId="15" fillId="4" borderId="6" xfId="2" applyNumberFormat="1" applyFont="1" applyFill="1" applyBorder="1" applyAlignment="1">
      <alignment horizontal="right" vertical="center"/>
    </xf>
    <xf numFmtId="176" fontId="15" fillId="4" borderId="7" xfId="2" applyNumberFormat="1" applyFont="1" applyFill="1" applyBorder="1" applyAlignment="1">
      <alignment horizontal="right" vertical="center"/>
    </xf>
    <xf numFmtId="178" fontId="14" fillId="4" borderId="7" xfId="2" applyNumberFormat="1" applyFont="1" applyFill="1" applyBorder="1" applyAlignment="1">
      <alignment horizontal="right" vertical="center"/>
    </xf>
    <xf numFmtId="176" fontId="15" fillId="3" borderId="30" xfId="2" applyNumberFormat="1" applyFont="1" applyFill="1" applyBorder="1" applyAlignment="1">
      <alignment horizontal="right" vertical="center"/>
    </xf>
    <xf numFmtId="176" fontId="15" fillId="3" borderId="7" xfId="2" applyNumberFormat="1" applyFont="1" applyFill="1" applyBorder="1" applyAlignment="1">
      <alignment horizontal="right" vertical="center"/>
    </xf>
    <xf numFmtId="176" fontId="15" fillId="3" borderId="8" xfId="2" applyNumberFormat="1" applyFont="1" applyFill="1" applyBorder="1" applyAlignment="1">
      <alignment horizontal="right" vertical="center"/>
    </xf>
    <xf numFmtId="177" fontId="11" fillId="2" borderId="10" xfId="2" applyNumberFormat="1" applyFont="1" applyFill="1" applyBorder="1" applyAlignment="1">
      <alignment horizontal="right" vertical="center"/>
    </xf>
    <xf numFmtId="177" fontId="15" fillId="5" borderId="11" xfId="3" applyNumberFormat="1" applyFont="1" applyFill="1" applyBorder="1" applyAlignment="1">
      <alignment horizontal="right" vertical="center"/>
    </xf>
    <xf numFmtId="177" fontId="15" fillId="5" borderId="12" xfId="3" applyNumberFormat="1" applyFont="1" applyFill="1" applyBorder="1" applyAlignment="1">
      <alignment horizontal="right" vertical="center"/>
    </xf>
    <xf numFmtId="177" fontId="15" fillId="5" borderId="13" xfId="3" applyNumberFormat="1" applyFont="1" applyFill="1" applyBorder="1" applyAlignment="1">
      <alignment horizontal="right" vertical="center"/>
    </xf>
    <xf numFmtId="177" fontId="15" fillId="4" borderId="11" xfId="3" applyNumberFormat="1" applyFont="1" applyFill="1" applyBorder="1" applyAlignment="1">
      <alignment horizontal="right" vertical="center"/>
    </xf>
    <xf numFmtId="177" fontId="15" fillId="4" borderId="12" xfId="3" applyNumberFormat="1" applyFont="1" applyFill="1" applyBorder="1" applyAlignment="1">
      <alignment horizontal="right" vertical="center"/>
    </xf>
    <xf numFmtId="177" fontId="15" fillId="4" borderId="13" xfId="3" applyNumberFormat="1" applyFont="1" applyFill="1" applyBorder="1" applyAlignment="1">
      <alignment horizontal="right" vertical="center"/>
    </xf>
    <xf numFmtId="177" fontId="15" fillId="3" borderId="28" xfId="3" applyNumberFormat="1" applyFont="1" applyFill="1" applyBorder="1" applyAlignment="1">
      <alignment horizontal="right" vertical="center"/>
    </xf>
    <xf numFmtId="177" fontId="15" fillId="3" borderId="12" xfId="3" applyNumberFormat="1" applyFont="1" applyFill="1" applyBorder="1" applyAlignment="1">
      <alignment horizontal="right" vertical="center"/>
    </xf>
    <xf numFmtId="177" fontId="15" fillId="3" borderId="13" xfId="3" applyNumberFormat="1" applyFont="1" applyFill="1" applyBorder="1" applyAlignment="1">
      <alignment horizontal="right" vertical="center"/>
    </xf>
    <xf numFmtId="176" fontId="11" fillId="2" borderId="10" xfId="2" applyNumberFormat="1" applyFont="1" applyFill="1" applyBorder="1" applyAlignment="1">
      <alignment horizontal="right" vertical="center"/>
    </xf>
    <xf numFmtId="176" fontId="15" fillId="5" borderId="11" xfId="2" applyNumberFormat="1" applyFont="1" applyFill="1" applyBorder="1" applyAlignment="1">
      <alignment horizontal="right" vertical="center"/>
    </xf>
    <xf numFmtId="176" fontId="15" fillId="5" borderId="12" xfId="2" applyNumberFormat="1" applyFont="1" applyFill="1" applyBorder="1" applyAlignment="1">
      <alignment horizontal="right" vertical="center"/>
    </xf>
    <xf numFmtId="176" fontId="15" fillId="5" borderId="13" xfId="2" applyNumberFormat="1" applyFont="1" applyFill="1" applyBorder="1" applyAlignment="1">
      <alignment horizontal="right" vertical="center"/>
    </xf>
    <xf numFmtId="176" fontId="15" fillId="4" borderId="11" xfId="2" applyNumberFormat="1" applyFont="1" applyFill="1" applyBorder="1" applyAlignment="1">
      <alignment horizontal="right" vertical="center"/>
    </xf>
    <xf numFmtId="176" fontId="15" fillId="4" borderId="12" xfId="2" applyNumberFormat="1" applyFont="1" applyFill="1" applyBorder="1" applyAlignment="1">
      <alignment horizontal="right" vertical="center"/>
    </xf>
    <xf numFmtId="176" fontId="15" fillId="3" borderId="28" xfId="2" applyNumberFormat="1" applyFont="1" applyFill="1" applyBorder="1" applyAlignment="1">
      <alignment horizontal="right" vertical="center"/>
    </xf>
    <xf numFmtId="176" fontId="15" fillId="3" borderId="12" xfId="2" applyNumberFormat="1" applyFont="1" applyFill="1" applyBorder="1" applyAlignment="1">
      <alignment horizontal="right" vertical="center"/>
    </xf>
    <xf numFmtId="176" fontId="15" fillId="3" borderId="13" xfId="2" applyNumberFormat="1" applyFont="1" applyFill="1" applyBorder="1" applyAlignment="1">
      <alignment horizontal="right" vertical="center"/>
    </xf>
    <xf numFmtId="177" fontId="11" fillId="2" borderId="15" xfId="2" applyNumberFormat="1" applyFont="1" applyFill="1" applyBorder="1" applyAlignment="1">
      <alignment horizontal="right" vertical="center"/>
    </xf>
    <xf numFmtId="177" fontId="15" fillId="5" borderId="16" xfId="3" applyNumberFormat="1" applyFont="1" applyFill="1" applyBorder="1" applyAlignment="1">
      <alignment horizontal="right" vertical="center"/>
    </xf>
    <xf numFmtId="177" fontId="15" fillId="5" borderId="17" xfId="3" applyNumberFormat="1" applyFont="1" applyFill="1" applyBorder="1" applyAlignment="1">
      <alignment horizontal="right" vertical="center"/>
    </xf>
    <xf numFmtId="177" fontId="15" fillId="5" borderId="18" xfId="3" applyNumberFormat="1" applyFont="1" applyFill="1" applyBorder="1" applyAlignment="1">
      <alignment horizontal="right" vertical="center"/>
    </xf>
    <xf numFmtId="177" fontId="15" fillId="4" borderId="16" xfId="3" applyNumberFormat="1" applyFont="1" applyFill="1" applyBorder="1" applyAlignment="1">
      <alignment horizontal="right" vertical="center"/>
    </xf>
    <xf numFmtId="177" fontId="15" fillId="4" borderId="17" xfId="3" applyNumberFormat="1" applyFont="1" applyFill="1" applyBorder="1" applyAlignment="1">
      <alignment horizontal="right" vertical="center"/>
    </xf>
    <xf numFmtId="177" fontId="15" fillId="4" borderId="18" xfId="3" applyNumberFormat="1" applyFont="1" applyFill="1" applyBorder="1" applyAlignment="1">
      <alignment horizontal="right" vertical="center"/>
    </xf>
    <xf numFmtId="177" fontId="15" fillId="3" borderId="29" xfId="3" applyNumberFormat="1" applyFont="1" applyFill="1" applyBorder="1" applyAlignment="1">
      <alignment horizontal="right" vertical="center"/>
    </xf>
    <xf numFmtId="177" fontId="15" fillId="3" borderId="17" xfId="3" applyNumberFormat="1" applyFont="1" applyFill="1" applyBorder="1" applyAlignment="1">
      <alignment horizontal="right" vertical="center"/>
    </xf>
    <xf numFmtId="177" fontId="15" fillId="3" borderId="18" xfId="3" applyNumberFormat="1" applyFont="1" applyFill="1" applyBorder="1" applyAlignment="1">
      <alignment horizontal="right" vertical="center"/>
    </xf>
    <xf numFmtId="176" fontId="15" fillId="4" borderId="13" xfId="2" applyNumberFormat="1" applyFont="1" applyFill="1" applyBorder="1" applyAlignment="1">
      <alignment horizontal="right" vertical="center"/>
    </xf>
    <xf numFmtId="0" fontId="15" fillId="4" borderId="8" xfId="2" applyNumberFormat="1" applyFont="1" applyFill="1" applyBorder="1" applyAlignment="1">
      <alignment horizontal="right" vertical="center"/>
    </xf>
    <xf numFmtId="177" fontId="11" fillId="2" borderId="10" xfId="3" applyNumberFormat="1" applyFont="1" applyFill="1" applyBorder="1" applyAlignment="1">
      <alignment horizontal="right" vertical="center"/>
    </xf>
    <xf numFmtId="0" fontId="15" fillId="4" borderId="13" xfId="2" applyNumberFormat="1" applyFont="1" applyFill="1" applyBorder="1" applyAlignment="1">
      <alignment horizontal="right" vertical="center"/>
    </xf>
    <xf numFmtId="177" fontId="11" fillId="2" borderId="15" xfId="3" applyNumberFormat="1" applyFont="1" applyFill="1" applyBorder="1" applyAlignment="1">
      <alignment horizontal="right" vertical="center"/>
    </xf>
    <xf numFmtId="176" fontId="15" fillId="3" borderId="29" xfId="2" applyNumberFormat="1" applyFont="1" applyFill="1" applyBorder="1" applyAlignment="1">
      <alignment horizontal="right" vertical="center"/>
    </xf>
    <xf numFmtId="176" fontId="15" fillId="3" borderId="17" xfId="2" applyNumberFormat="1" applyFont="1" applyFill="1" applyBorder="1" applyAlignment="1">
      <alignment horizontal="right" vertical="center"/>
    </xf>
    <xf numFmtId="176" fontId="15" fillId="3" borderId="18" xfId="2" applyNumberFormat="1" applyFont="1" applyFill="1" applyBorder="1" applyAlignment="1">
      <alignment horizontal="right" vertical="center"/>
    </xf>
    <xf numFmtId="0" fontId="15" fillId="4" borderId="7" xfId="2" applyNumberFormat="1" applyFont="1" applyFill="1" applyBorder="1" applyAlignment="1">
      <alignment horizontal="right" vertical="center"/>
    </xf>
    <xf numFmtId="0" fontId="14" fillId="4" borderId="12" xfId="3" applyNumberFormat="1" applyFont="1" applyFill="1" applyBorder="1" applyAlignment="1">
      <alignment horizontal="right" vertical="center"/>
    </xf>
    <xf numFmtId="0" fontId="14" fillId="4" borderId="13" xfId="3" applyNumberFormat="1" applyFont="1" applyFill="1" applyBorder="1" applyAlignment="1">
      <alignment horizontal="right" vertical="center"/>
    </xf>
    <xf numFmtId="0" fontId="15" fillId="4" borderId="12" xfId="2" applyNumberFormat="1" applyFont="1" applyFill="1" applyBorder="1" applyAlignment="1">
      <alignment horizontal="right" vertical="center"/>
    </xf>
    <xf numFmtId="176" fontId="15" fillId="4" borderId="8" xfId="2" applyNumberFormat="1" applyFont="1" applyFill="1" applyBorder="1" applyAlignment="1">
      <alignment horizontal="right" vertical="center"/>
    </xf>
    <xf numFmtId="0" fontId="15" fillId="4" borderId="19" xfId="2" applyNumberFormat="1" applyFont="1" applyFill="1" applyBorder="1" applyAlignment="1">
      <alignment horizontal="right" vertical="center"/>
    </xf>
    <xf numFmtId="0" fontId="16" fillId="0" borderId="0" xfId="0" applyFont="1">
      <alignment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center" wrapText="1"/>
    </xf>
    <xf numFmtId="0" fontId="1" fillId="0" borderId="12" xfId="1" applyFont="1" applyBorder="1" applyAlignment="1">
      <alignment horizontal="center" vertical="center" wrapText="1"/>
    </xf>
    <xf numFmtId="0" fontId="1" fillId="0" borderId="17" xfId="1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9" fontId="1" fillId="5" borderId="6" xfId="0" applyNumberFormat="1" applyFont="1" applyFill="1" applyBorder="1" applyAlignment="1">
      <alignment horizontal="center" vertical="center" wrapText="1"/>
    </xf>
    <xf numFmtId="49" fontId="1" fillId="5" borderId="7" xfId="0" applyNumberFormat="1" applyFont="1" applyFill="1" applyBorder="1" applyAlignment="1">
      <alignment horizontal="center" vertical="center" wrapText="1"/>
    </xf>
    <xf numFmtId="49" fontId="1" fillId="5" borderId="8" xfId="0" applyNumberFormat="1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17" fillId="0" borderId="7" xfId="1" applyFont="1" applyBorder="1" applyAlignment="1">
      <alignment horizontal="center" vertical="center" wrapText="1"/>
    </xf>
    <xf numFmtId="0" fontId="17" fillId="0" borderId="12" xfId="1" applyFont="1" applyBorder="1" applyAlignment="1">
      <alignment horizontal="center" vertical="center" wrapText="1"/>
    </xf>
    <xf numFmtId="0" fontId="17" fillId="0" borderId="17" xfId="1" applyFont="1" applyBorder="1" applyAlignment="1">
      <alignment horizontal="center" vertical="center" wrapText="1"/>
    </xf>
  </cellXfs>
  <cellStyles count="4">
    <cellStyle name="一般" xfId="0" builtinId="0"/>
    <cellStyle name="一般 2" xfId="1" xr:uid="{00000000-0005-0000-0000-000001000000}"/>
    <cellStyle name="千分位" xfId="2" builtinId="3"/>
    <cellStyle name="百分比" xfId="3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52"/>
  <sheetViews>
    <sheetView tabSelected="1" view="pageBreakPreview" topLeftCell="G2" zoomScaleNormal="100" zoomScaleSheetLayoutView="100" workbookViewId="0">
      <selection activeCell="R5" sqref="A1:Z51"/>
    </sheetView>
  </sheetViews>
  <sheetFormatPr defaultColWidth="8.75" defaultRowHeight="16.5"/>
  <cols>
    <col min="1" max="2" width="11.875" customWidth="1"/>
    <col min="3" max="3" width="15.5" customWidth="1"/>
    <col min="4" max="4" width="13.375" customWidth="1"/>
    <col min="5" max="8" width="10.875" customWidth="1"/>
    <col min="9" max="14" width="10.625" customWidth="1"/>
    <col min="15" max="15" width="10.125" bestFit="1" customWidth="1"/>
    <col min="16" max="16" width="18.625" customWidth="1"/>
    <col min="17" max="19" width="10.625" customWidth="1"/>
    <col min="20" max="20" width="15.875" customWidth="1"/>
    <col min="21" max="21" width="10.625" customWidth="1"/>
    <col min="22" max="22" width="11.75" customWidth="1"/>
    <col min="23" max="23" width="12.25" customWidth="1"/>
    <col min="24" max="25" width="15.625" customWidth="1"/>
    <col min="26" max="26" width="18.375" customWidth="1"/>
  </cols>
  <sheetData>
    <row r="1" spans="1:26" ht="69" customHeight="1" thickBot="1">
      <c r="A1" s="126" t="s">
        <v>44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</row>
    <row r="2" spans="1:26" ht="30" customHeight="1">
      <c r="A2" s="136" t="s">
        <v>7</v>
      </c>
      <c r="B2" s="118" t="s">
        <v>0</v>
      </c>
      <c r="C2" s="138" t="s">
        <v>1</v>
      </c>
      <c r="D2" s="140" t="s">
        <v>2</v>
      </c>
      <c r="E2" s="127" t="s">
        <v>45</v>
      </c>
      <c r="F2" s="128"/>
      <c r="G2" s="128"/>
      <c r="H2" s="129"/>
      <c r="I2" s="130" t="s">
        <v>46</v>
      </c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2"/>
      <c r="V2" s="133" t="s">
        <v>47</v>
      </c>
      <c r="W2" s="134"/>
      <c r="X2" s="134"/>
      <c r="Y2" s="134"/>
      <c r="Z2" s="135"/>
    </row>
    <row r="3" spans="1:26" s="20" customFormat="1" ht="95.25" thickBot="1">
      <c r="A3" s="137"/>
      <c r="B3" s="119"/>
      <c r="C3" s="139"/>
      <c r="D3" s="141"/>
      <c r="E3" s="11" t="s">
        <v>8</v>
      </c>
      <c r="F3" s="12" t="s">
        <v>9</v>
      </c>
      <c r="G3" s="12" t="s">
        <v>10</v>
      </c>
      <c r="H3" s="13" t="s">
        <v>11</v>
      </c>
      <c r="I3" s="14" t="s">
        <v>12</v>
      </c>
      <c r="J3" s="15" t="s">
        <v>13</v>
      </c>
      <c r="K3" s="15" t="s">
        <v>14</v>
      </c>
      <c r="L3" s="15" t="s">
        <v>15</v>
      </c>
      <c r="M3" s="15" t="s">
        <v>16</v>
      </c>
      <c r="N3" s="15" t="s">
        <v>17</v>
      </c>
      <c r="O3" s="15" t="s">
        <v>18</v>
      </c>
      <c r="P3" s="15" t="s">
        <v>19</v>
      </c>
      <c r="Q3" s="15" t="s">
        <v>20</v>
      </c>
      <c r="R3" s="15" t="s">
        <v>21</v>
      </c>
      <c r="S3" s="15" t="s">
        <v>49</v>
      </c>
      <c r="T3" s="15" t="s">
        <v>22</v>
      </c>
      <c r="U3" s="16" t="s">
        <v>23</v>
      </c>
      <c r="V3" s="17" t="s">
        <v>24</v>
      </c>
      <c r="W3" s="18" t="s">
        <v>25</v>
      </c>
      <c r="X3" s="18" t="s">
        <v>26</v>
      </c>
      <c r="Y3" s="18" t="s">
        <v>27</v>
      </c>
      <c r="Z3" s="19" t="s">
        <v>28</v>
      </c>
    </row>
    <row r="4" spans="1:26" s="10" customFormat="1" ht="32.25">
      <c r="A4" s="123" t="s">
        <v>48</v>
      </c>
      <c r="B4" s="142" t="s">
        <v>41</v>
      </c>
      <c r="C4" s="6" t="s">
        <v>5</v>
      </c>
      <c r="D4" s="21">
        <v>1351</v>
      </c>
      <c r="E4" s="22">
        <v>311</v>
      </c>
      <c r="F4" s="23">
        <v>325</v>
      </c>
      <c r="G4" s="23">
        <v>370</v>
      </c>
      <c r="H4" s="24">
        <v>345</v>
      </c>
      <c r="I4" s="25">
        <v>61</v>
      </c>
      <c r="J4" s="26">
        <v>20</v>
      </c>
      <c r="K4" s="26">
        <v>28</v>
      </c>
      <c r="L4" s="26">
        <v>138</v>
      </c>
      <c r="M4" s="26">
        <v>102</v>
      </c>
      <c r="N4" s="26">
        <v>366</v>
      </c>
      <c r="O4" s="26">
        <v>264</v>
      </c>
      <c r="P4" s="26">
        <v>23</v>
      </c>
      <c r="Q4" s="26">
        <v>89</v>
      </c>
      <c r="R4" s="26">
        <v>122</v>
      </c>
      <c r="S4" s="26">
        <v>26</v>
      </c>
      <c r="T4" s="26">
        <v>104</v>
      </c>
      <c r="U4" s="27">
        <v>8</v>
      </c>
      <c r="V4" s="28">
        <v>22</v>
      </c>
      <c r="W4" s="29">
        <v>70</v>
      </c>
      <c r="X4" s="29">
        <v>211</v>
      </c>
      <c r="Y4" s="29">
        <v>845</v>
      </c>
      <c r="Z4" s="30">
        <v>203</v>
      </c>
    </row>
    <row r="5" spans="1:26" s="10" customFormat="1" ht="32.25">
      <c r="A5" s="124"/>
      <c r="B5" s="143"/>
      <c r="C5" s="7" t="s">
        <v>6</v>
      </c>
      <c r="D5" s="31">
        <f>D4/(D4+D6)</f>
        <v>0.50037037037037035</v>
      </c>
      <c r="E5" s="32">
        <f>E4/D4</f>
        <v>0.23019985196150999</v>
      </c>
      <c r="F5" s="33">
        <f>F4/D4</f>
        <v>0.24056254626202814</v>
      </c>
      <c r="G5" s="33">
        <f>G4/D4</f>
        <v>0.27387120651369357</v>
      </c>
      <c r="H5" s="34">
        <f>H4/D4</f>
        <v>0.25536639526276833</v>
      </c>
      <c r="I5" s="35">
        <f>I4/D4</f>
        <v>4.5151739452257589E-2</v>
      </c>
      <c r="J5" s="36">
        <f>J4/D4</f>
        <v>1.4803849000740192E-2</v>
      </c>
      <c r="K5" s="36">
        <f>K4/D4</f>
        <v>2.072538860103627E-2</v>
      </c>
      <c r="L5" s="36">
        <f>L4/D4</f>
        <v>0.10214655810510732</v>
      </c>
      <c r="M5" s="36">
        <f>M4/D4</f>
        <v>7.5499629903774984E-2</v>
      </c>
      <c r="N5" s="36">
        <f>N4/D4</f>
        <v>0.27091043671354553</v>
      </c>
      <c r="O5" s="36">
        <f>O4/D4</f>
        <v>0.19541080680977055</v>
      </c>
      <c r="P5" s="36">
        <f>P4/D4</f>
        <v>1.7024426350851222E-2</v>
      </c>
      <c r="Q5" s="36">
        <f>Q4/D4</f>
        <v>6.5877128053293862E-2</v>
      </c>
      <c r="R5" s="36">
        <f>R4/D4</f>
        <v>9.0303478904515178E-2</v>
      </c>
      <c r="S5" s="36">
        <f>S4/D4</f>
        <v>1.924500370096225E-2</v>
      </c>
      <c r="T5" s="36">
        <f>T4/D4</f>
        <v>7.6980014803849001E-2</v>
      </c>
      <c r="U5" s="37">
        <f>U4/D4</f>
        <v>5.9215396002960767E-3</v>
      </c>
      <c r="V5" s="38">
        <f>V4/D4</f>
        <v>1.628423390081421E-2</v>
      </c>
      <c r="W5" s="39">
        <f>W4/D4</f>
        <v>5.181347150259067E-2</v>
      </c>
      <c r="X5" s="39">
        <f>X4/D4</f>
        <v>0.15618060695780903</v>
      </c>
      <c r="Y5" s="39">
        <f>Y4/D4</f>
        <v>0.62546262028127309</v>
      </c>
      <c r="Z5" s="40">
        <f>Z4/D4</f>
        <v>0.15025906735751296</v>
      </c>
    </row>
    <row r="6" spans="1:26" s="10" customFormat="1" ht="32.25">
      <c r="A6" s="124"/>
      <c r="B6" s="143" t="s">
        <v>42</v>
      </c>
      <c r="C6" s="8" t="s">
        <v>5</v>
      </c>
      <c r="D6" s="41">
        <v>1349</v>
      </c>
      <c r="E6" s="42">
        <v>265</v>
      </c>
      <c r="F6" s="43">
        <v>323</v>
      </c>
      <c r="G6" s="43">
        <v>401</v>
      </c>
      <c r="H6" s="44">
        <v>360</v>
      </c>
      <c r="I6" s="45">
        <v>39</v>
      </c>
      <c r="J6" s="46">
        <v>7</v>
      </c>
      <c r="K6" s="46">
        <v>46</v>
      </c>
      <c r="L6" s="46">
        <v>89</v>
      </c>
      <c r="M6" s="46">
        <v>60</v>
      </c>
      <c r="N6" s="46">
        <v>419</v>
      </c>
      <c r="O6" s="46">
        <v>304</v>
      </c>
      <c r="P6" s="46">
        <v>6</v>
      </c>
      <c r="Q6" s="46">
        <v>108</v>
      </c>
      <c r="R6" s="46">
        <v>54</v>
      </c>
      <c r="S6" s="46">
        <v>132</v>
      </c>
      <c r="T6" s="46">
        <v>75</v>
      </c>
      <c r="U6" s="47">
        <v>10</v>
      </c>
      <c r="V6" s="48">
        <v>27</v>
      </c>
      <c r="W6" s="49">
        <v>42</v>
      </c>
      <c r="X6" s="49">
        <v>208</v>
      </c>
      <c r="Y6" s="49">
        <v>895</v>
      </c>
      <c r="Z6" s="50">
        <v>177</v>
      </c>
    </row>
    <row r="7" spans="1:26" s="10" customFormat="1" ht="33" thickBot="1">
      <c r="A7" s="125"/>
      <c r="B7" s="144"/>
      <c r="C7" s="9" t="s">
        <v>6</v>
      </c>
      <c r="D7" s="51">
        <f>D6/(D4+D6)</f>
        <v>0.49962962962962965</v>
      </c>
      <c r="E7" s="52">
        <f>E6/D6</f>
        <v>0.19644180874722017</v>
      </c>
      <c r="F7" s="53">
        <f>F6/D6</f>
        <v>0.23943661971830985</v>
      </c>
      <c r="G7" s="53">
        <f>G6/D6</f>
        <v>0.29725722757598222</v>
      </c>
      <c r="H7" s="54">
        <f>H6/D6</f>
        <v>0.26686434395848779</v>
      </c>
      <c r="I7" s="55">
        <f>I6/D6</f>
        <v>2.8910303928836176E-2</v>
      </c>
      <c r="J7" s="56">
        <f>J6/D6</f>
        <v>5.1890289103039286E-3</v>
      </c>
      <c r="K7" s="56">
        <f>K6/D6</f>
        <v>3.4099332839140101E-2</v>
      </c>
      <c r="L7" s="56">
        <f>L6/D6</f>
        <v>6.5974796145292808E-2</v>
      </c>
      <c r="M7" s="56">
        <f>M6/D6</f>
        <v>4.4477390659747963E-2</v>
      </c>
      <c r="N7" s="56">
        <f>N6/D6</f>
        <v>0.31060044477390658</v>
      </c>
      <c r="O7" s="56">
        <f>O6/D6</f>
        <v>0.22535211267605634</v>
      </c>
      <c r="P7" s="56">
        <f>P6/D6</f>
        <v>4.447739065974796E-3</v>
      </c>
      <c r="Q7" s="56">
        <f>Q6/D6</f>
        <v>8.0059303187546324E-2</v>
      </c>
      <c r="R7" s="56">
        <f>R6/D6</f>
        <v>4.0029651593773162E-2</v>
      </c>
      <c r="S7" s="56">
        <f>S6/D6</f>
        <v>9.7850259451445515E-2</v>
      </c>
      <c r="T7" s="56">
        <f>T6/D6</f>
        <v>5.5596738324684952E-2</v>
      </c>
      <c r="U7" s="57">
        <f>U6/D6</f>
        <v>7.4128984432913266E-3</v>
      </c>
      <c r="V7" s="58">
        <f>V6/D6</f>
        <v>2.0014825796886581E-2</v>
      </c>
      <c r="W7" s="59">
        <f>W6/D6</f>
        <v>3.1134173461823574E-2</v>
      </c>
      <c r="X7" s="59">
        <f>X6/D6</f>
        <v>0.15418828762045961</v>
      </c>
      <c r="Y7" s="59">
        <f>Y6/D6</f>
        <v>0.66345441067457378</v>
      </c>
      <c r="Z7" s="60">
        <f>Z6/D6</f>
        <v>0.13120830244625648</v>
      </c>
    </row>
    <row r="8" spans="1:26" s="1" customFormat="1" ht="32.25">
      <c r="A8" s="123" t="s">
        <v>40</v>
      </c>
      <c r="B8" s="142" t="s">
        <v>41</v>
      </c>
      <c r="C8" s="6" t="s">
        <v>5</v>
      </c>
      <c r="D8" s="21">
        <v>1353</v>
      </c>
      <c r="E8" s="22">
        <v>304</v>
      </c>
      <c r="F8" s="23">
        <v>319</v>
      </c>
      <c r="G8" s="23">
        <v>364</v>
      </c>
      <c r="H8" s="24">
        <v>366</v>
      </c>
      <c r="I8" s="25">
        <v>47</v>
      </c>
      <c r="J8" s="26">
        <v>20</v>
      </c>
      <c r="K8" s="26">
        <v>17</v>
      </c>
      <c r="L8" s="26">
        <v>86</v>
      </c>
      <c r="M8" s="26">
        <v>131</v>
      </c>
      <c r="N8" s="26">
        <v>380</v>
      </c>
      <c r="O8" s="26">
        <v>380</v>
      </c>
      <c r="P8" s="26">
        <v>12</v>
      </c>
      <c r="Q8" s="26">
        <v>84</v>
      </c>
      <c r="R8" s="26">
        <v>108</v>
      </c>
      <c r="S8" s="26">
        <v>1</v>
      </c>
      <c r="T8" s="26">
        <v>72</v>
      </c>
      <c r="U8" s="27">
        <v>15</v>
      </c>
      <c r="V8" s="28">
        <v>20</v>
      </c>
      <c r="W8" s="29">
        <v>22</v>
      </c>
      <c r="X8" s="29">
        <v>227</v>
      </c>
      <c r="Y8" s="29">
        <v>847</v>
      </c>
      <c r="Z8" s="30">
        <v>237</v>
      </c>
    </row>
    <row r="9" spans="1:26" s="1" customFormat="1" ht="32.25">
      <c r="A9" s="124"/>
      <c r="B9" s="143"/>
      <c r="C9" s="7" t="s">
        <v>6</v>
      </c>
      <c r="D9" s="31">
        <f>D8/(D8+D10)</f>
        <v>0.50111111111111106</v>
      </c>
      <c r="E9" s="32">
        <f>E8/D8</f>
        <v>0.2246858832224686</v>
      </c>
      <c r="F9" s="33">
        <f>F8/D8</f>
        <v>0.23577235772357724</v>
      </c>
      <c r="G9" s="33">
        <f>G8/D8</f>
        <v>0.26903178122690319</v>
      </c>
      <c r="H9" s="34">
        <f>H8/D8</f>
        <v>0.270509977827051</v>
      </c>
      <c r="I9" s="35">
        <f>I8/D8</f>
        <v>3.4737620103473761E-2</v>
      </c>
      <c r="J9" s="36">
        <f>J8/D8</f>
        <v>1.4781966001478197E-2</v>
      </c>
      <c r="K9" s="36">
        <f>K8/D8</f>
        <v>1.2564671101256468E-2</v>
      </c>
      <c r="L9" s="36">
        <f>L8/D8</f>
        <v>6.3562453806356251E-2</v>
      </c>
      <c r="M9" s="36">
        <f>M8/D8</f>
        <v>9.6821877309682183E-2</v>
      </c>
      <c r="N9" s="36">
        <f>N8/D8</f>
        <v>0.28085735402808576</v>
      </c>
      <c r="O9" s="36">
        <f>O8/D8</f>
        <v>0.28085735402808576</v>
      </c>
      <c r="P9" s="36">
        <f>P8/D8</f>
        <v>8.869179600886918E-3</v>
      </c>
      <c r="Q9" s="36">
        <f>Q8/D8</f>
        <v>6.2084257206208429E-2</v>
      </c>
      <c r="R9" s="36">
        <f>R8/D8</f>
        <v>7.9822616407982258E-2</v>
      </c>
      <c r="S9" s="36">
        <f>S8/D8</f>
        <v>7.3909830007390983E-4</v>
      </c>
      <c r="T9" s="36">
        <f>T8/D8</f>
        <v>5.3215077605321508E-2</v>
      </c>
      <c r="U9" s="37">
        <f>U8/D8</f>
        <v>1.1086474501108648E-2</v>
      </c>
      <c r="V9" s="38">
        <f>V8/D8</f>
        <v>1.4781966001478197E-2</v>
      </c>
      <c r="W9" s="39">
        <f>W8/D8</f>
        <v>1.6260162601626018E-2</v>
      </c>
      <c r="X9" s="39">
        <f>X8/D8</f>
        <v>0.16777531411677754</v>
      </c>
      <c r="Y9" s="39">
        <f>Y8/D8</f>
        <v>0.62601626016260159</v>
      </c>
      <c r="Z9" s="40">
        <f>Z8/D8</f>
        <v>0.17516629711751663</v>
      </c>
    </row>
    <row r="10" spans="1:26" s="1" customFormat="1" ht="32.25">
      <c r="A10" s="124"/>
      <c r="B10" s="143" t="s">
        <v>42</v>
      </c>
      <c r="C10" s="8" t="s">
        <v>5</v>
      </c>
      <c r="D10" s="41">
        <v>1347</v>
      </c>
      <c r="E10" s="42">
        <v>287</v>
      </c>
      <c r="F10" s="43">
        <v>336</v>
      </c>
      <c r="G10" s="43">
        <v>386</v>
      </c>
      <c r="H10" s="44">
        <v>338</v>
      </c>
      <c r="I10" s="45">
        <v>35</v>
      </c>
      <c r="J10" s="46">
        <v>3</v>
      </c>
      <c r="K10" s="46">
        <v>32</v>
      </c>
      <c r="L10" s="46">
        <v>85</v>
      </c>
      <c r="M10" s="46">
        <v>57</v>
      </c>
      <c r="N10" s="46">
        <v>472</v>
      </c>
      <c r="O10" s="46">
        <v>314</v>
      </c>
      <c r="P10" s="46">
        <v>3</v>
      </c>
      <c r="Q10" s="46">
        <v>88</v>
      </c>
      <c r="R10" s="46">
        <v>46</v>
      </c>
      <c r="S10" s="46">
        <v>150</v>
      </c>
      <c r="T10" s="46">
        <v>42</v>
      </c>
      <c r="U10" s="47">
        <v>20</v>
      </c>
      <c r="V10" s="48">
        <v>30</v>
      </c>
      <c r="W10" s="49">
        <v>25</v>
      </c>
      <c r="X10" s="49">
        <v>225</v>
      </c>
      <c r="Y10" s="49">
        <v>912</v>
      </c>
      <c r="Z10" s="50">
        <v>155</v>
      </c>
    </row>
    <row r="11" spans="1:26" s="1" customFormat="1" ht="33" thickBot="1">
      <c r="A11" s="125"/>
      <c r="B11" s="144"/>
      <c r="C11" s="9" t="s">
        <v>6</v>
      </c>
      <c r="D11" s="51">
        <f>D10/(D8+D10)</f>
        <v>0.49888888888888888</v>
      </c>
      <c r="E11" s="52">
        <f>E10/D10</f>
        <v>0.21306607275426875</v>
      </c>
      <c r="F11" s="53">
        <f>F10/D10</f>
        <v>0.24944320712694878</v>
      </c>
      <c r="G11" s="53">
        <f>G10/D10</f>
        <v>0.28656273199703042</v>
      </c>
      <c r="H11" s="54">
        <f>H10/D10</f>
        <v>0.25092798812175204</v>
      </c>
      <c r="I11" s="55">
        <f>I10/D10</f>
        <v>2.5983667409057165E-2</v>
      </c>
      <c r="J11" s="56">
        <f>J10/D10</f>
        <v>2.2271714922048997E-3</v>
      </c>
      <c r="K11" s="56">
        <f>K10/D10</f>
        <v>2.3756495916852263E-2</v>
      </c>
      <c r="L11" s="56">
        <f>L10/D10</f>
        <v>6.3103192279138826E-2</v>
      </c>
      <c r="M11" s="56">
        <f>M10/D10</f>
        <v>4.2316258351893093E-2</v>
      </c>
      <c r="N11" s="56">
        <f>N10/D10</f>
        <v>0.35040831477357087</v>
      </c>
      <c r="O11" s="56">
        <f>O10/D10</f>
        <v>0.23311061618411286</v>
      </c>
      <c r="P11" s="56">
        <f>P10/D10</f>
        <v>2.2271714922048997E-3</v>
      </c>
      <c r="Q11" s="56">
        <f>Q10/D10</f>
        <v>6.5330363771343727E-2</v>
      </c>
      <c r="R11" s="56">
        <f>R10/D10</f>
        <v>3.4149962880475129E-2</v>
      </c>
      <c r="S11" s="56">
        <f>S10/D10</f>
        <v>0.111358574610245</v>
      </c>
      <c r="T11" s="56">
        <f>T10/D10</f>
        <v>3.1180400890868598E-2</v>
      </c>
      <c r="U11" s="57">
        <f>U10/D10</f>
        <v>1.4847809948032665E-2</v>
      </c>
      <c r="V11" s="58">
        <f>V10/D10</f>
        <v>2.2271714922048998E-2</v>
      </c>
      <c r="W11" s="59">
        <f>W10/D10</f>
        <v>1.855976243504083E-2</v>
      </c>
      <c r="X11" s="59">
        <f>X10/D10</f>
        <v>0.16703786191536749</v>
      </c>
      <c r="Y11" s="59">
        <f>Y10/D10</f>
        <v>0.6770601336302895</v>
      </c>
      <c r="Z11" s="60">
        <f>Z10/D10</f>
        <v>0.11507052709725316</v>
      </c>
    </row>
    <row r="12" spans="1:26" s="1" customFormat="1" ht="32.25">
      <c r="A12" s="123" t="s">
        <v>43</v>
      </c>
      <c r="B12" s="142" t="s">
        <v>41</v>
      </c>
      <c r="C12" s="6" t="s">
        <v>5</v>
      </c>
      <c r="D12" s="21">
        <v>1350</v>
      </c>
      <c r="E12" s="22">
        <v>306</v>
      </c>
      <c r="F12" s="23">
        <v>352</v>
      </c>
      <c r="G12" s="23">
        <v>350</v>
      </c>
      <c r="H12" s="24">
        <v>342</v>
      </c>
      <c r="I12" s="25">
        <v>88</v>
      </c>
      <c r="J12" s="26">
        <v>28</v>
      </c>
      <c r="K12" s="26">
        <v>54</v>
      </c>
      <c r="L12" s="26">
        <v>64</v>
      </c>
      <c r="M12" s="26">
        <v>132</v>
      </c>
      <c r="N12" s="26">
        <v>242</v>
      </c>
      <c r="O12" s="26">
        <v>416</v>
      </c>
      <c r="P12" s="26">
        <v>22</v>
      </c>
      <c r="Q12" s="26">
        <v>77</v>
      </c>
      <c r="R12" s="26">
        <v>158</v>
      </c>
      <c r="S12" s="26">
        <v>3</v>
      </c>
      <c r="T12" s="26">
        <v>66</v>
      </c>
      <c r="U12" s="27">
        <v>0</v>
      </c>
      <c r="V12" s="28">
        <v>2</v>
      </c>
      <c r="W12" s="29">
        <v>39</v>
      </c>
      <c r="X12" s="29">
        <v>293</v>
      </c>
      <c r="Y12" s="29">
        <v>819</v>
      </c>
      <c r="Z12" s="30">
        <v>197</v>
      </c>
    </row>
    <row r="13" spans="1:26" s="1" customFormat="1" ht="32.25">
      <c r="A13" s="124"/>
      <c r="B13" s="143"/>
      <c r="C13" s="7" t="s">
        <v>6</v>
      </c>
      <c r="D13" s="31">
        <f>D12/(D12+D14)</f>
        <v>0.5</v>
      </c>
      <c r="E13" s="32">
        <f>E12/D12</f>
        <v>0.22666666666666666</v>
      </c>
      <c r="F13" s="33">
        <f>F12/D12</f>
        <v>0.26074074074074072</v>
      </c>
      <c r="G13" s="33">
        <f>G12/D12</f>
        <v>0.25925925925925924</v>
      </c>
      <c r="H13" s="34">
        <f>H12/D12</f>
        <v>0.25333333333333335</v>
      </c>
      <c r="I13" s="35">
        <f>I12/D12</f>
        <v>6.5185185185185179E-2</v>
      </c>
      <c r="J13" s="36">
        <f>J12/D12</f>
        <v>2.074074074074074E-2</v>
      </c>
      <c r="K13" s="36">
        <f>K12/D12</f>
        <v>0.04</v>
      </c>
      <c r="L13" s="36">
        <f>L12/D12</f>
        <v>4.7407407407407405E-2</v>
      </c>
      <c r="M13" s="36">
        <f>M12/D12</f>
        <v>9.7777777777777783E-2</v>
      </c>
      <c r="N13" s="36">
        <f>N12/D12</f>
        <v>0.17925925925925926</v>
      </c>
      <c r="O13" s="36">
        <f>O12/D12</f>
        <v>0.30814814814814817</v>
      </c>
      <c r="P13" s="36">
        <f>P12/D12</f>
        <v>1.6296296296296295E-2</v>
      </c>
      <c r="Q13" s="36">
        <f>Q12/D12</f>
        <v>5.7037037037037039E-2</v>
      </c>
      <c r="R13" s="36">
        <f>R12/D12</f>
        <v>0.11703703703703704</v>
      </c>
      <c r="S13" s="36">
        <f>S12/D12</f>
        <v>2.2222222222222222E-3</v>
      </c>
      <c r="T13" s="36">
        <f>T12/D12</f>
        <v>4.8888888888888891E-2</v>
      </c>
      <c r="U13" s="37">
        <f>U12/D12</f>
        <v>0</v>
      </c>
      <c r="V13" s="38">
        <f>V12/D12</f>
        <v>1.4814814814814814E-3</v>
      </c>
      <c r="W13" s="39">
        <f>W12/D12</f>
        <v>2.8888888888888888E-2</v>
      </c>
      <c r="X13" s="39">
        <f>X12/D12</f>
        <v>0.21703703703703703</v>
      </c>
      <c r="Y13" s="39">
        <f>Y12/D12</f>
        <v>0.60666666666666669</v>
      </c>
      <c r="Z13" s="40">
        <f>Z12/D12</f>
        <v>0.14592592592592593</v>
      </c>
    </row>
    <row r="14" spans="1:26" s="1" customFormat="1" ht="32.25">
      <c r="A14" s="124"/>
      <c r="B14" s="143" t="s">
        <v>42</v>
      </c>
      <c r="C14" s="8" t="s">
        <v>5</v>
      </c>
      <c r="D14" s="41">
        <v>1350</v>
      </c>
      <c r="E14" s="42">
        <v>289</v>
      </c>
      <c r="F14" s="43">
        <v>336</v>
      </c>
      <c r="G14" s="43">
        <v>364</v>
      </c>
      <c r="H14" s="44">
        <v>361</v>
      </c>
      <c r="I14" s="45">
        <v>60</v>
      </c>
      <c r="J14" s="46">
        <v>4</v>
      </c>
      <c r="K14" s="46">
        <v>68</v>
      </c>
      <c r="L14" s="46">
        <v>56</v>
      </c>
      <c r="M14" s="46">
        <v>79</v>
      </c>
      <c r="N14" s="46">
        <v>352</v>
      </c>
      <c r="O14" s="46">
        <v>371</v>
      </c>
      <c r="P14" s="46">
        <v>11</v>
      </c>
      <c r="Q14" s="46">
        <v>74</v>
      </c>
      <c r="R14" s="46">
        <v>50</v>
      </c>
      <c r="S14" s="46">
        <v>172</v>
      </c>
      <c r="T14" s="46">
        <v>53</v>
      </c>
      <c r="U14" s="47">
        <v>0</v>
      </c>
      <c r="V14" s="48">
        <v>1</v>
      </c>
      <c r="W14" s="49">
        <v>36</v>
      </c>
      <c r="X14" s="49">
        <v>325</v>
      </c>
      <c r="Y14" s="49">
        <v>875</v>
      </c>
      <c r="Z14" s="50">
        <v>113</v>
      </c>
    </row>
    <row r="15" spans="1:26" s="1" customFormat="1" ht="33" thickBot="1">
      <c r="A15" s="125"/>
      <c r="B15" s="144"/>
      <c r="C15" s="9" t="s">
        <v>6</v>
      </c>
      <c r="D15" s="51">
        <f>D14/(D12+D14)</f>
        <v>0.5</v>
      </c>
      <c r="E15" s="52">
        <f>E14/D14</f>
        <v>0.21407407407407408</v>
      </c>
      <c r="F15" s="53">
        <f>F14/D14</f>
        <v>0.24888888888888888</v>
      </c>
      <c r="G15" s="53">
        <f>G14/D14</f>
        <v>0.26962962962962961</v>
      </c>
      <c r="H15" s="54">
        <f>H14/D14</f>
        <v>0.26740740740740743</v>
      </c>
      <c r="I15" s="55">
        <f>I14/D14</f>
        <v>4.4444444444444446E-2</v>
      </c>
      <c r="J15" s="56">
        <f>J14/D14</f>
        <v>2.9629629629629628E-3</v>
      </c>
      <c r="K15" s="56">
        <f>K14/D14</f>
        <v>5.0370370370370371E-2</v>
      </c>
      <c r="L15" s="56">
        <f>L14/D14</f>
        <v>4.148148148148148E-2</v>
      </c>
      <c r="M15" s="56">
        <f>M14/D14</f>
        <v>5.8518518518518518E-2</v>
      </c>
      <c r="N15" s="56">
        <f>N14/D14</f>
        <v>0.26074074074074072</v>
      </c>
      <c r="O15" s="56">
        <f>O14/D14</f>
        <v>0.27481481481481479</v>
      </c>
      <c r="P15" s="56">
        <f>P14/D14</f>
        <v>8.1481481481481474E-3</v>
      </c>
      <c r="Q15" s="56">
        <f>Q14/D14</f>
        <v>5.4814814814814816E-2</v>
      </c>
      <c r="R15" s="56">
        <f>R14/D14</f>
        <v>3.7037037037037035E-2</v>
      </c>
      <c r="S15" s="56">
        <f>S14/D14</f>
        <v>0.12740740740740741</v>
      </c>
      <c r="T15" s="56">
        <f>T14/D14</f>
        <v>3.9259259259259258E-2</v>
      </c>
      <c r="U15" s="57">
        <f>U14/D14</f>
        <v>0</v>
      </c>
      <c r="V15" s="58">
        <f>V14/D14</f>
        <v>7.407407407407407E-4</v>
      </c>
      <c r="W15" s="59">
        <f>W14/D14</f>
        <v>2.6666666666666668E-2</v>
      </c>
      <c r="X15" s="59">
        <f>X14/D14</f>
        <v>0.24074074074074073</v>
      </c>
      <c r="Y15" s="59">
        <f>Y14/D14</f>
        <v>0.64814814814814814</v>
      </c>
      <c r="Z15" s="60">
        <f>Z14/D14</f>
        <v>8.3703703703703697E-2</v>
      </c>
    </row>
    <row r="16" spans="1:26" s="1" customFormat="1" ht="32.25">
      <c r="A16" s="115" t="s">
        <v>29</v>
      </c>
      <c r="B16" s="120" t="s">
        <v>30</v>
      </c>
      <c r="C16" s="2" t="s">
        <v>3</v>
      </c>
      <c r="D16" s="61">
        <v>1353</v>
      </c>
      <c r="E16" s="62">
        <v>307</v>
      </c>
      <c r="F16" s="63">
        <v>351</v>
      </c>
      <c r="G16" s="63">
        <v>351</v>
      </c>
      <c r="H16" s="64">
        <v>344</v>
      </c>
      <c r="I16" s="65">
        <v>51</v>
      </c>
      <c r="J16" s="66">
        <v>23</v>
      </c>
      <c r="K16" s="66">
        <v>12</v>
      </c>
      <c r="L16" s="66">
        <v>88</v>
      </c>
      <c r="M16" s="66">
        <v>160</v>
      </c>
      <c r="N16" s="66">
        <v>289</v>
      </c>
      <c r="O16" s="66">
        <v>403</v>
      </c>
      <c r="P16" s="66">
        <v>48</v>
      </c>
      <c r="Q16" s="66">
        <v>57</v>
      </c>
      <c r="R16" s="66">
        <v>170</v>
      </c>
      <c r="S16" s="67">
        <v>0</v>
      </c>
      <c r="T16" s="66">
        <v>52</v>
      </c>
      <c r="U16" s="27">
        <v>0</v>
      </c>
      <c r="V16" s="68">
        <v>5</v>
      </c>
      <c r="W16" s="69">
        <v>87</v>
      </c>
      <c r="X16" s="69">
        <v>456</v>
      </c>
      <c r="Y16" s="69">
        <v>734</v>
      </c>
      <c r="Z16" s="70">
        <v>71</v>
      </c>
    </row>
    <row r="17" spans="1:26" s="1" customFormat="1" ht="32.25">
      <c r="A17" s="116"/>
      <c r="B17" s="121"/>
      <c r="C17" s="3" t="s">
        <v>4</v>
      </c>
      <c r="D17" s="71">
        <f>D16/(D16+D18)</f>
        <v>0.50111111111111106</v>
      </c>
      <c r="E17" s="72">
        <f>E16/D16</f>
        <v>0.22690317812269031</v>
      </c>
      <c r="F17" s="73">
        <f>F16/D16</f>
        <v>0.25942350332594233</v>
      </c>
      <c r="G17" s="73">
        <f>G16/D16</f>
        <v>0.25942350332594233</v>
      </c>
      <c r="H17" s="74">
        <f>H16/D16</f>
        <v>0.254249815225425</v>
      </c>
      <c r="I17" s="75">
        <f>I16/D16</f>
        <v>3.7694013303769404E-2</v>
      </c>
      <c r="J17" s="76">
        <f>J16/D16</f>
        <v>1.6999260901699925E-2</v>
      </c>
      <c r="K17" s="76">
        <f>K16/D16</f>
        <v>8.869179600886918E-3</v>
      </c>
      <c r="L17" s="76">
        <f>L16/D16</f>
        <v>6.5040650406504072E-2</v>
      </c>
      <c r="M17" s="76">
        <f>M16/D16</f>
        <v>0.11825572801182557</v>
      </c>
      <c r="N17" s="76">
        <f>N16/D16</f>
        <v>0.21359940872135993</v>
      </c>
      <c r="O17" s="76">
        <f>O16/D16</f>
        <v>0.29785661492978566</v>
      </c>
      <c r="P17" s="76">
        <f>P16/D16</f>
        <v>3.5476718403547672E-2</v>
      </c>
      <c r="Q17" s="76">
        <f>Q16/D16</f>
        <v>4.2128603104212861E-2</v>
      </c>
      <c r="R17" s="76">
        <f>R16/D16</f>
        <v>0.12564671101256467</v>
      </c>
      <c r="S17" s="76">
        <f>S16/D16</f>
        <v>0</v>
      </c>
      <c r="T17" s="76">
        <f>T16/D16</f>
        <v>3.8433111603843315E-2</v>
      </c>
      <c r="U17" s="77">
        <f>U16/D16</f>
        <v>0</v>
      </c>
      <c r="V17" s="78">
        <f>V16/D16</f>
        <v>3.6954915003695491E-3</v>
      </c>
      <c r="W17" s="79">
        <f>W16/D16</f>
        <v>6.4301552106430154E-2</v>
      </c>
      <c r="X17" s="79">
        <f>X16/D16</f>
        <v>0.33702882483370289</v>
      </c>
      <c r="Y17" s="79">
        <f>Y16/D16</f>
        <v>0.5424981522542498</v>
      </c>
      <c r="Z17" s="80">
        <f>Z16/D16</f>
        <v>5.2475979305247597E-2</v>
      </c>
    </row>
    <row r="18" spans="1:26" s="1" customFormat="1" ht="32.25">
      <c r="A18" s="116"/>
      <c r="B18" s="121" t="s">
        <v>31</v>
      </c>
      <c r="C18" s="4" t="s">
        <v>3</v>
      </c>
      <c r="D18" s="81">
        <v>1347</v>
      </c>
      <c r="E18" s="82">
        <v>297</v>
      </c>
      <c r="F18" s="83">
        <v>341</v>
      </c>
      <c r="G18" s="83">
        <v>358</v>
      </c>
      <c r="H18" s="84">
        <v>351</v>
      </c>
      <c r="I18" s="85">
        <v>34</v>
      </c>
      <c r="J18" s="86">
        <v>2</v>
      </c>
      <c r="K18" s="86">
        <v>28</v>
      </c>
      <c r="L18" s="86">
        <v>91</v>
      </c>
      <c r="M18" s="86">
        <v>75</v>
      </c>
      <c r="N18" s="86">
        <v>354</v>
      </c>
      <c r="O18" s="86">
        <v>384</v>
      </c>
      <c r="P18" s="86">
        <v>10</v>
      </c>
      <c r="Q18" s="86">
        <v>46</v>
      </c>
      <c r="R18" s="86">
        <v>67</v>
      </c>
      <c r="S18" s="86">
        <v>227</v>
      </c>
      <c r="T18" s="86">
        <v>29</v>
      </c>
      <c r="U18" s="47">
        <v>0</v>
      </c>
      <c r="V18" s="87">
        <v>12</v>
      </c>
      <c r="W18" s="88">
        <v>41</v>
      </c>
      <c r="X18" s="88">
        <v>495</v>
      </c>
      <c r="Y18" s="88">
        <v>748</v>
      </c>
      <c r="Z18" s="89">
        <v>51</v>
      </c>
    </row>
    <row r="19" spans="1:26" s="1" customFormat="1" ht="33" thickBot="1">
      <c r="A19" s="117"/>
      <c r="B19" s="122"/>
      <c r="C19" s="5" t="s">
        <v>4</v>
      </c>
      <c r="D19" s="90">
        <f>D18/(D16+D18)</f>
        <v>0.49888888888888888</v>
      </c>
      <c r="E19" s="91">
        <f>E18/D18</f>
        <v>0.22048997772828507</v>
      </c>
      <c r="F19" s="92">
        <f>F18/D18</f>
        <v>0.25315515961395696</v>
      </c>
      <c r="G19" s="92">
        <f>G18/D18</f>
        <v>0.26577579806978469</v>
      </c>
      <c r="H19" s="93">
        <f>H18/D18</f>
        <v>0.26057906458797325</v>
      </c>
      <c r="I19" s="94">
        <f>I18/D18</f>
        <v>2.5241276911655532E-2</v>
      </c>
      <c r="J19" s="95">
        <f>J18/D18</f>
        <v>1.4847809948032665E-3</v>
      </c>
      <c r="K19" s="95">
        <f>K18/D18</f>
        <v>2.0786933927245732E-2</v>
      </c>
      <c r="L19" s="95">
        <f>L18/D18</f>
        <v>6.7557535263548629E-2</v>
      </c>
      <c r="M19" s="95">
        <f>M18/D18</f>
        <v>5.5679287305122498E-2</v>
      </c>
      <c r="N19" s="95">
        <f>N18/D18</f>
        <v>0.26280623608017817</v>
      </c>
      <c r="O19" s="95">
        <f>O18/D18</f>
        <v>0.28507795100222716</v>
      </c>
      <c r="P19" s="95">
        <f>P18/D18</f>
        <v>7.4239049740163323E-3</v>
      </c>
      <c r="Q19" s="95">
        <f>Q18/D18</f>
        <v>3.4149962880475129E-2</v>
      </c>
      <c r="R19" s="95">
        <f>R18/D18</f>
        <v>4.9740163325909428E-2</v>
      </c>
      <c r="S19" s="95">
        <f>S18/D18</f>
        <v>0.16852264291017074</v>
      </c>
      <c r="T19" s="95">
        <f>T18/D18</f>
        <v>2.1529324424647365E-2</v>
      </c>
      <c r="U19" s="96">
        <f>U18/D18</f>
        <v>0</v>
      </c>
      <c r="V19" s="97">
        <f>V18/D18</f>
        <v>8.9086859688195987E-3</v>
      </c>
      <c r="W19" s="98">
        <f>W18/D18</f>
        <v>3.0438010393466965E-2</v>
      </c>
      <c r="X19" s="98">
        <f>X18/D18</f>
        <v>0.36748329621380849</v>
      </c>
      <c r="Y19" s="98">
        <f>Y18/D18</f>
        <v>0.55530809205642173</v>
      </c>
      <c r="Z19" s="99">
        <f>Z18/D18</f>
        <v>3.7861915367483297E-2</v>
      </c>
    </row>
    <row r="20" spans="1:26" s="1" customFormat="1" ht="32.25">
      <c r="A20" s="115" t="s">
        <v>32</v>
      </c>
      <c r="B20" s="120" t="s">
        <v>30</v>
      </c>
      <c r="C20" s="2" t="s">
        <v>3</v>
      </c>
      <c r="D20" s="61">
        <v>1358</v>
      </c>
      <c r="E20" s="62">
        <v>307</v>
      </c>
      <c r="F20" s="63">
        <v>351</v>
      </c>
      <c r="G20" s="63">
        <v>356</v>
      </c>
      <c r="H20" s="64">
        <v>344</v>
      </c>
      <c r="I20" s="65">
        <v>58</v>
      </c>
      <c r="J20" s="66">
        <v>19</v>
      </c>
      <c r="K20" s="66">
        <v>9</v>
      </c>
      <c r="L20" s="66">
        <v>71</v>
      </c>
      <c r="M20" s="66">
        <v>191</v>
      </c>
      <c r="N20" s="66">
        <v>264</v>
      </c>
      <c r="O20" s="66">
        <v>479</v>
      </c>
      <c r="P20" s="66">
        <v>37</v>
      </c>
      <c r="Q20" s="66">
        <v>70</v>
      </c>
      <c r="R20" s="66">
        <v>132</v>
      </c>
      <c r="S20" s="67">
        <v>0</v>
      </c>
      <c r="T20" s="66">
        <v>28</v>
      </c>
      <c r="U20" s="27">
        <v>0</v>
      </c>
      <c r="V20" s="68">
        <v>1</v>
      </c>
      <c r="W20" s="69">
        <v>69</v>
      </c>
      <c r="X20" s="69">
        <v>485</v>
      </c>
      <c r="Y20" s="69">
        <v>740</v>
      </c>
      <c r="Z20" s="70">
        <v>63</v>
      </c>
    </row>
    <row r="21" spans="1:26" s="1" customFormat="1" ht="32.25">
      <c r="A21" s="116"/>
      <c r="B21" s="121"/>
      <c r="C21" s="3" t="s">
        <v>4</v>
      </c>
      <c r="D21" s="71">
        <f>D20/(D20+D22)</f>
        <v>0.50296296296296295</v>
      </c>
      <c r="E21" s="72">
        <f>E20/D20</f>
        <v>0.22606774668630339</v>
      </c>
      <c r="F21" s="73">
        <f>F20/D20</f>
        <v>0.25846833578792344</v>
      </c>
      <c r="G21" s="73">
        <f>G20/D20</f>
        <v>0.26215022091310752</v>
      </c>
      <c r="H21" s="74">
        <f>H20/D20</f>
        <v>0.25331369661266567</v>
      </c>
      <c r="I21" s="75">
        <f>I20/D20</f>
        <v>4.2709867452135494E-2</v>
      </c>
      <c r="J21" s="76">
        <f>J20/D20</f>
        <v>1.3991163475699559E-2</v>
      </c>
      <c r="K21" s="76">
        <f>K20/D20</f>
        <v>6.6273932253313695E-3</v>
      </c>
      <c r="L21" s="76">
        <f>L20/D20</f>
        <v>5.228276877761414E-2</v>
      </c>
      <c r="M21" s="76">
        <f>M20/D20</f>
        <v>0.1406480117820324</v>
      </c>
      <c r="N21" s="76">
        <f>N20/D20</f>
        <v>0.19440353460972018</v>
      </c>
      <c r="O21" s="76">
        <f>O20/D20</f>
        <v>0.35272459499263625</v>
      </c>
      <c r="P21" s="76">
        <f>P20/D20</f>
        <v>2.7245949926362298E-2</v>
      </c>
      <c r="Q21" s="76">
        <f>Q20/D20</f>
        <v>5.1546391752577317E-2</v>
      </c>
      <c r="R21" s="76">
        <f>R20/D20</f>
        <v>9.720176730486009E-2</v>
      </c>
      <c r="S21" s="76">
        <f>S20/D20</f>
        <v>0</v>
      </c>
      <c r="T21" s="76">
        <f>T20/D20</f>
        <v>2.0618556701030927E-2</v>
      </c>
      <c r="U21" s="77">
        <f>U20/D20</f>
        <v>0</v>
      </c>
      <c r="V21" s="78">
        <f>V20/D20</f>
        <v>7.3637702503681884E-4</v>
      </c>
      <c r="W21" s="79">
        <f>W20/D20</f>
        <v>5.0810014727540501E-2</v>
      </c>
      <c r="X21" s="79">
        <f>X20/D20</f>
        <v>0.35714285714285715</v>
      </c>
      <c r="Y21" s="79">
        <f>Y20/D20</f>
        <v>0.5449189985272459</v>
      </c>
      <c r="Z21" s="80">
        <f>Z20/D20</f>
        <v>4.6391752577319589E-2</v>
      </c>
    </row>
    <row r="22" spans="1:26" s="1" customFormat="1" ht="32.25">
      <c r="A22" s="116"/>
      <c r="B22" s="121" t="s">
        <v>31</v>
      </c>
      <c r="C22" s="4" t="s">
        <v>3</v>
      </c>
      <c r="D22" s="81">
        <v>1342</v>
      </c>
      <c r="E22" s="82">
        <v>297</v>
      </c>
      <c r="F22" s="83">
        <v>341</v>
      </c>
      <c r="G22" s="83">
        <v>363</v>
      </c>
      <c r="H22" s="84">
        <v>341</v>
      </c>
      <c r="I22" s="85">
        <v>39</v>
      </c>
      <c r="J22" s="86">
        <v>1</v>
      </c>
      <c r="K22" s="86">
        <v>33</v>
      </c>
      <c r="L22" s="86">
        <v>61</v>
      </c>
      <c r="M22" s="86">
        <v>99</v>
      </c>
      <c r="N22" s="86">
        <v>320</v>
      </c>
      <c r="O22" s="86">
        <v>491</v>
      </c>
      <c r="P22" s="86">
        <v>7</v>
      </c>
      <c r="Q22" s="86">
        <v>61</v>
      </c>
      <c r="R22" s="86">
        <v>44</v>
      </c>
      <c r="S22" s="86">
        <v>173</v>
      </c>
      <c r="T22" s="86">
        <v>13</v>
      </c>
      <c r="U22" s="100"/>
      <c r="V22" s="87">
        <v>2</v>
      </c>
      <c r="W22" s="88">
        <v>48</v>
      </c>
      <c r="X22" s="88">
        <v>521</v>
      </c>
      <c r="Y22" s="88">
        <v>726</v>
      </c>
      <c r="Z22" s="89">
        <v>45</v>
      </c>
    </row>
    <row r="23" spans="1:26" s="1" customFormat="1" ht="33" thickBot="1">
      <c r="A23" s="117"/>
      <c r="B23" s="122"/>
      <c r="C23" s="5" t="s">
        <v>4</v>
      </c>
      <c r="D23" s="90">
        <f>D22/(D20+D22)</f>
        <v>0.49703703703703705</v>
      </c>
      <c r="E23" s="91">
        <f>E22/D22</f>
        <v>0.22131147540983606</v>
      </c>
      <c r="F23" s="92">
        <f>F22/D22</f>
        <v>0.25409836065573771</v>
      </c>
      <c r="G23" s="92">
        <f>G22/D22</f>
        <v>0.27049180327868855</v>
      </c>
      <c r="H23" s="93">
        <f>H22/D22</f>
        <v>0.25409836065573771</v>
      </c>
      <c r="I23" s="94">
        <f>I22/D22</f>
        <v>2.9061102831594635E-2</v>
      </c>
      <c r="J23" s="95">
        <f>J22/D22</f>
        <v>7.4515648286140089E-4</v>
      </c>
      <c r="K23" s="95">
        <f>K22/D22</f>
        <v>2.4590163934426229E-2</v>
      </c>
      <c r="L23" s="95">
        <f>L22/D22</f>
        <v>4.5454545454545456E-2</v>
      </c>
      <c r="M23" s="95">
        <f>M22/D22</f>
        <v>7.3770491803278687E-2</v>
      </c>
      <c r="N23" s="95">
        <f>N22/D22</f>
        <v>0.23845007451564829</v>
      </c>
      <c r="O23" s="95">
        <f>O22/D22</f>
        <v>0.36587183308494786</v>
      </c>
      <c r="P23" s="95">
        <f>P22/D22</f>
        <v>5.2160953800298067E-3</v>
      </c>
      <c r="Q23" s="95">
        <f>Q22/D22</f>
        <v>4.5454545454545456E-2</v>
      </c>
      <c r="R23" s="95">
        <f>R22/D22</f>
        <v>3.2786885245901641E-2</v>
      </c>
      <c r="S23" s="95">
        <f>S22/D22</f>
        <v>0.12891207153502235</v>
      </c>
      <c r="T23" s="95">
        <f>T22/D22</f>
        <v>9.6870342771982112E-3</v>
      </c>
      <c r="U23" s="96">
        <f>U22/D22</f>
        <v>0</v>
      </c>
      <c r="V23" s="97">
        <f>V22/D22</f>
        <v>1.4903129657228018E-3</v>
      </c>
      <c r="W23" s="98">
        <f>W22/D22</f>
        <v>3.5767511177347243E-2</v>
      </c>
      <c r="X23" s="98">
        <f>X22/D22</f>
        <v>0.38822652757078985</v>
      </c>
      <c r="Y23" s="98">
        <f>Y22/D22</f>
        <v>0.54098360655737709</v>
      </c>
      <c r="Z23" s="99">
        <f>Z22/D22</f>
        <v>3.3532041728763042E-2</v>
      </c>
    </row>
    <row r="24" spans="1:26" s="1" customFormat="1" ht="32.25">
      <c r="A24" s="115" t="s">
        <v>33</v>
      </c>
      <c r="B24" s="120" t="s">
        <v>30</v>
      </c>
      <c r="C24" s="2" t="s">
        <v>3</v>
      </c>
      <c r="D24" s="61">
        <v>1353</v>
      </c>
      <c r="E24" s="62">
        <v>307</v>
      </c>
      <c r="F24" s="63">
        <v>351</v>
      </c>
      <c r="G24" s="63">
        <v>351</v>
      </c>
      <c r="H24" s="64">
        <v>344</v>
      </c>
      <c r="I24" s="65">
        <v>58</v>
      </c>
      <c r="J24" s="66">
        <v>17</v>
      </c>
      <c r="K24" s="66">
        <v>20</v>
      </c>
      <c r="L24" s="66">
        <v>88</v>
      </c>
      <c r="M24" s="66">
        <v>184</v>
      </c>
      <c r="N24" s="66">
        <v>315</v>
      </c>
      <c r="O24" s="66">
        <v>355</v>
      </c>
      <c r="P24" s="66">
        <v>35</v>
      </c>
      <c r="Q24" s="66">
        <v>105</v>
      </c>
      <c r="R24" s="66">
        <v>130</v>
      </c>
      <c r="S24" s="67">
        <v>0</v>
      </c>
      <c r="T24" s="66">
        <v>46</v>
      </c>
      <c r="U24" s="101">
        <v>0</v>
      </c>
      <c r="V24" s="68">
        <v>11</v>
      </c>
      <c r="W24" s="69">
        <v>88</v>
      </c>
      <c r="X24" s="69">
        <v>438</v>
      </c>
      <c r="Y24" s="69">
        <v>756</v>
      </c>
      <c r="Z24" s="70">
        <v>60</v>
      </c>
    </row>
    <row r="25" spans="1:26" s="1" customFormat="1" ht="32.25">
      <c r="A25" s="116"/>
      <c r="B25" s="121"/>
      <c r="C25" s="3" t="s">
        <v>4</v>
      </c>
      <c r="D25" s="102">
        <f>D24/(D24+D26)</f>
        <v>0.50111111111111106</v>
      </c>
      <c r="E25" s="72">
        <f>E24/D24</f>
        <v>0.22690317812269031</v>
      </c>
      <c r="F25" s="73">
        <f>F24/D24</f>
        <v>0.25942350332594233</v>
      </c>
      <c r="G25" s="73">
        <f>G24/D24</f>
        <v>0.25942350332594233</v>
      </c>
      <c r="H25" s="74">
        <f>H24/D24</f>
        <v>0.254249815225425</v>
      </c>
      <c r="I25" s="75">
        <f>I24/D24</f>
        <v>4.2867701404286772E-2</v>
      </c>
      <c r="J25" s="76">
        <f>J24/D24</f>
        <v>1.2564671101256468E-2</v>
      </c>
      <c r="K25" s="76">
        <f>K24/D24</f>
        <v>1.4781966001478197E-2</v>
      </c>
      <c r="L25" s="76">
        <f>L24/D24</f>
        <v>6.5040650406504072E-2</v>
      </c>
      <c r="M25" s="76">
        <f>M24/D24</f>
        <v>0.1359940872135994</v>
      </c>
      <c r="N25" s="76">
        <f>N24/D24</f>
        <v>0.2328159645232816</v>
      </c>
      <c r="O25" s="76">
        <f>O24/D24</f>
        <v>0.262379896526238</v>
      </c>
      <c r="P25" s="76">
        <f>P24/D24</f>
        <v>2.5868440502586843E-2</v>
      </c>
      <c r="Q25" s="76">
        <f>Q24/D24</f>
        <v>7.7605321507760533E-2</v>
      </c>
      <c r="R25" s="76">
        <f>R24/D24</f>
        <v>9.608277900960828E-2</v>
      </c>
      <c r="S25" s="76">
        <f>S24/D24</f>
        <v>0</v>
      </c>
      <c r="T25" s="76">
        <f>T24/D24</f>
        <v>3.399852180339985E-2</v>
      </c>
      <c r="U25" s="77">
        <f>U24/D24</f>
        <v>0</v>
      </c>
      <c r="V25" s="87">
        <f>V24/D24</f>
        <v>8.130081300813009E-3</v>
      </c>
      <c r="W25" s="88">
        <f>W24/D24</f>
        <v>6.5040650406504072E-2</v>
      </c>
      <c r="X25" s="88">
        <f>X24/D24</f>
        <v>0.32372505543237251</v>
      </c>
      <c r="Y25" s="88">
        <f>Y24/D24</f>
        <v>0.55875831485587579</v>
      </c>
      <c r="Z25" s="89">
        <f>Z24/D24</f>
        <v>4.4345898004434593E-2</v>
      </c>
    </row>
    <row r="26" spans="1:26" s="1" customFormat="1" ht="32.25">
      <c r="A26" s="116"/>
      <c r="B26" s="121" t="s">
        <v>31</v>
      </c>
      <c r="C26" s="4" t="s">
        <v>3</v>
      </c>
      <c r="D26" s="81">
        <v>1347</v>
      </c>
      <c r="E26" s="82">
        <v>297</v>
      </c>
      <c r="F26" s="83">
        <v>368</v>
      </c>
      <c r="G26" s="83">
        <v>341</v>
      </c>
      <c r="H26" s="84">
        <v>341</v>
      </c>
      <c r="I26" s="85">
        <v>38</v>
      </c>
      <c r="J26" s="86">
        <v>2</v>
      </c>
      <c r="K26" s="86">
        <v>39</v>
      </c>
      <c r="L26" s="86">
        <v>98</v>
      </c>
      <c r="M26" s="86">
        <v>68</v>
      </c>
      <c r="N26" s="86">
        <v>353</v>
      </c>
      <c r="O26" s="86">
        <v>352</v>
      </c>
      <c r="P26" s="86">
        <v>6</v>
      </c>
      <c r="Q26" s="86">
        <v>65</v>
      </c>
      <c r="R26" s="86">
        <v>64</v>
      </c>
      <c r="S26" s="86">
        <v>241</v>
      </c>
      <c r="T26" s="86">
        <v>21</v>
      </c>
      <c r="U26" s="103">
        <v>0</v>
      </c>
      <c r="V26" s="87">
        <v>17</v>
      </c>
      <c r="W26" s="88">
        <v>71</v>
      </c>
      <c r="X26" s="88">
        <v>487</v>
      </c>
      <c r="Y26" s="88">
        <v>731</v>
      </c>
      <c r="Z26" s="89">
        <v>41</v>
      </c>
    </row>
    <row r="27" spans="1:26" s="1" customFormat="1" ht="33" thickBot="1">
      <c r="A27" s="117"/>
      <c r="B27" s="122"/>
      <c r="C27" s="5" t="s">
        <v>4</v>
      </c>
      <c r="D27" s="104">
        <f>D26/(D24+D26)</f>
        <v>0.49888888888888888</v>
      </c>
      <c r="E27" s="91">
        <f>E26/D26</f>
        <v>0.22048997772828507</v>
      </c>
      <c r="F27" s="92">
        <f>F26/D26</f>
        <v>0.27319970304380103</v>
      </c>
      <c r="G27" s="92">
        <f>G26/D26</f>
        <v>0.25315515961395696</v>
      </c>
      <c r="H27" s="93">
        <f>H26/D26</f>
        <v>0.25315515961395696</v>
      </c>
      <c r="I27" s="94">
        <f>I26/D26</f>
        <v>2.8210838901262063E-2</v>
      </c>
      <c r="J27" s="95">
        <f>J26/D26</f>
        <v>1.4847809948032665E-3</v>
      </c>
      <c r="K27" s="95">
        <f>K26/D26</f>
        <v>2.8953229398663696E-2</v>
      </c>
      <c r="L27" s="95">
        <f>L26/D26</f>
        <v>7.2754268745360062E-2</v>
      </c>
      <c r="M27" s="95">
        <f>M26/D26</f>
        <v>5.0482553823311065E-2</v>
      </c>
      <c r="N27" s="95">
        <f>N26/D26</f>
        <v>0.26206384558277657</v>
      </c>
      <c r="O27" s="95">
        <f>O26/D26</f>
        <v>0.26132145508537491</v>
      </c>
      <c r="P27" s="95">
        <f>P26/D26</f>
        <v>4.4543429844097994E-3</v>
      </c>
      <c r="Q27" s="95">
        <f>Q26/D26</f>
        <v>4.8255382331106163E-2</v>
      </c>
      <c r="R27" s="95">
        <f>R26/D26</f>
        <v>4.7512991833704527E-2</v>
      </c>
      <c r="S27" s="95">
        <f>S26/D26</f>
        <v>0.17891610987379361</v>
      </c>
      <c r="T27" s="95">
        <f>T26/D26</f>
        <v>1.5590200445434299E-2</v>
      </c>
      <c r="U27" s="96">
        <f>U26/D26</f>
        <v>0</v>
      </c>
      <c r="V27" s="105">
        <f>V26/D26</f>
        <v>1.2620638455827766E-2</v>
      </c>
      <c r="W27" s="106">
        <f>W26/D26</f>
        <v>5.270972531551596E-2</v>
      </c>
      <c r="X27" s="106">
        <f>X26/D26</f>
        <v>0.3615441722345954</v>
      </c>
      <c r="Y27" s="106">
        <f>Y26/D26</f>
        <v>0.54268745360059389</v>
      </c>
      <c r="Z27" s="107">
        <f>Z26/D26</f>
        <v>3.0438010393466965E-2</v>
      </c>
    </row>
    <row r="28" spans="1:26" ht="32.25">
      <c r="A28" s="115" t="s">
        <v>34</v>
      </c>
      <c r="B28" s="120" t="s">
        <v>30</v>
      </c>
      <c r="C28" s="2" t="s">
        <v>3</v>
      </c>
      <c r="D28" s="61">
        <v>1353</v>
      </c>
      <c r="E28" s="62">
        <v>307</v>
      </c>
      <c r="F28" s="63">
        <v>351</v>
      </c>
      <c r="G28" s="63">
        <v>351</v>
      </c>
      <c r="H28" s="64">
        <v>344</v>
      </c>
      <c r="I28" s="65">
        <v>35</v>
      </c>
      <c r="J28" s="66">
        <v>18</v>
      </c>
      <c r="K28" s="66">
        <v>17</v>
      </c>
      <c r="L28" s="66">
        <v>100</v>
      </c>
      <c r="M28" s="66">
        <v>142</v>
      </c>
      <c r="N28" s="66">
        <v>276</v>
      </c>
      <c r="O28" s="66">
        <v>370</v>
      </c>
      <c r="P28" s="66">
        <v>37</v>
      </c>
      <c r="Q28" s="66">
        <v>86</v>
      </c>
      <c r="R28" s="66">
        <v>218</v>
      </c>
      <c r="S28" s="67">
        <v>0</v>
      </c>
      <c r="T28" s="66">
        <v>54</v>
      </c>
      <c r="U28" s="101">
        <v>0</v>
      </c>
      <c r="V28" s="68">
        <v>12</v>
      </c>
      <c r="W28" s="69">
        <v>101</v>
      </c>
      <c r="X28" s="69">
        <v>504</v>
      </c>
      <c r="Y28" s="69">
        <v>677</v>
      </c>
      <c r="Z28" s="70">
        <v>59</v>
      </c>
    </row>
    <row r="29" spans="1:26" ht="32.25">
      <c r="A29" s="116"/>
      <c r="B29" s="121"/>
      <c r="C29" s="3" t="s">
        <v>4</v>
      </c>
      <c r="D29" s="102">
        <f>D28/(D28+D30)</f>
        <v>0.50111111111111106</v>
      </c>
      <c r="E29" s="32">
        <f>E28/D28</f>
        <v>0.22690317812269031</v>
      </c>
      <c r="F29" s="33">
        <f>F28/D28</f>
        <v>0.25942350332594233</v>
      </c>
      <c r="G29" s="33">
        <f>G28/D28</f>
        <v>0.25942350332594233</v>
      </c>
      <c r="H29" s="34">
        <f>H28/D28</f>
        <v>0.254249815225425</v>
      </c>
      <c r="I29" s="35">
        <f>I28/D28</f>
        <v>2.5868440502586843E-2</v>
      </c>
      <c r="J29" s="36">
        <f>J28/D28</f>
        <v>1.3303769401330377E-2</v>
      </c>
      <c r="K29" s="36">
        <f>K28/D28</f>
        <v>1.2564671101256468E-2</v>
      </c>
      <c r="L29" s="36">
        <f>L28/D28</f>
        <v>7.3909830007390986E-2</v>
      </c>
      <c r="M29" s="36">
        <f>M28/D28</f>
        <v>0.10495195861049519</v>
      </c>
      <c r="N29" s="36">
        <f>N28/D28</f>
        <v>0.2039911308203991</v>
      </c>
      <c r="O29" s="36">
        <f>O28/D28</f>
        <v>0.27346637102734661</v>
      </c>
      <c r="P29" s="36">
        <f>P28/D28</f>
        <v>2.7346637102734665E-2</v>
      </c>
      <c r="Q29" s="36">
        <f>Q28/D28</f>
        <v>6.3562453806356251E-2</v>
      </c>
      <c r="R29" s="36">
        <f>R28/D28</f>
        <v>0.16112342941611235</v>
      </c>
      <c r="S29" s="36">
        <f>S28/D28</f>
        <v>0</v>
      </c>
      <c r="T29" s="36">
        <f>T28/D28</f>
        <v>3.9911308203991129E-2</v>
      </c>
      <c r="U29" s="37">
        <f>U28/D28</f>
        <v>0</v>
      </c>
      <c r="V29" s="38">
        <f>V28/D28</f>
        <v>8.869179600886918E-3</v>
      </c>
      <c r="W29" s="39">
        <f>W28/D28</f>
        <v>7.464892830746489E-2</v>
      </c>
      <c r="X29" s="39">
        <f>X28/D28</f>
        <v>0.37250554323725055</v>
      </c>
      <c r="Y29" s="39">
        <f>Y28/D28</f>
        <v>0.50036954915003695</v>
      </c>
      <c r="Z29" s="40">
        <f>Z28/D28</f>
        <v>4.3606799704360683E-2</v>
      </c>
    </row>
    <row r="30" spans="1:26" ht="32.25">
      <c r="A30" s="116"/>
      <c r="B30" s="121" t="s">
        <v>31</v>
      </c>
      <c r="C30" s="4" t="s">
        <v>3</v>
      </c>
      <c r="D30" s="81">
        <v>1347</v>
      </c>
      <c r="E30" s="82">
        <v>297</v>
      </c>
      <c r="F30" s="83">
        <v>368</v>
      </c>
      <c r="G30" s="83">
        <v>341</v>
      </c>
      <c r="H30" s="84">
        <v>341</v>
      </c>
      <c r="I30" s="85">
        <v>25</v>
      </c>
      <c r="J30" s="86">
        <v>2</v>
      </c>
      <c r="K30" s="86">
        <v>24</v>
      </c>
      <c r="L30" s="86">
        <v>108</v>
      </c>
      <c r="M30" s="86">
        <v>50</v>
      </c>
      <c r="N30" s="86">
        <v>371</v>
      </c>
      <c r="O30" s="86">
        <v>372</v>
      </c>
      <c r="P30" s="86">
        <v>7</v>
      </c>
      <c r="Q30" s="86">
        <v>63</v>
      </c>
      <c r="R30" s="86">
        <v>43</v>
      </c>
      <c r="S30" s="86">
        <v>257</v>
      </c>
      <c r="T30" s="86">
        <v>25</v>
      </c>
      <c r="U30" s="103">
        <v>0</v>
      </c>
      <c r="V30" s="87">
        <v>18</v>
      </c>
      <c r="W30" s="88">
        <v>83</v>
      </c>
      <c r="X30" s="88">
        <v>520</v>
      </c>
      <c r="Y30" s="88">
        <v>693</v>
      </c>
      <c r="Z30" s="89">
        <v>33</v>
      </c>
    </row>
    <row r="31" spans="1:26" ht="33" thickBot="1">
      <c r="A31" s="117"/>
      <c r="B31" s="122"/>
      <c r="C31" s="5" t="s">
        <v>4</v>
      </c>
      <c r="D31" s="104">
        <f>D30/(D28+D30)</f>
        <v>0.49888888888888888</v>
      </c>
      <c r="E31" s="52">
        <f>E30/D30</f>
        <v>0.22048997772828507</v>
      </c>
      <c r="F31" s="53">
        <f>F30/D30</f>
        <v>0.27319970304380103</v>
      </c>
      <c r="G31" s="53">
        <f>G30/D30</f>
        <v>0.25315515961395696</v>
      </c>
      <c r="H31" s="54">
        <f>H30/D30</f>
        <v>0.25315515961395696</v>
      </c>
      <c r="I31" s="94">
        <f>I30/D30</f>
        <v>1.855976243504083E-2</v>
      </c>
      <c r="J31" s="95">
        <f>J30/D30</f>
        <v>1.4847809948032665E-3</v>
      </c>
      <c r="K31" s="95">
        <f>K30/D30</f>
        <v>1.7817371937639197E-2</v>
      </c>
      <c r="L31" s="95">
        <f>L30/D30</f>
        <v>8.0178173719376397E-2</v>
      </c>
      <c r="M31" s="95">
        <f>M30/D30</f>
        <v>3.711952487008166E-2</v>
      </c>
      <c r="N31" s="95">
        <f>N30/D30</f>
        <v>0.27542687453600595</v>
      </c>
      <c r="O31" s="95">
        <f>O30/D30</f>
        <v>0.27616926503340755</v>
      </c>
      <c r="P31" s="95">
        <f>P30/D30</f>
        <v>5.196733481811433E-3</v>
      </c>
      <c r="Q31" s="95">
        <f>Q30/D30</f>
        <v>4.6770601336302897E-2</v>
      </c>
      <c r="R31" s="95">
        <f>R30/D30</f>
        <v>3.1922791388270227E-2</v>
      </c>
      <c r="S31" s="95">
        <f>S30/D30</f>
        <v>0.19079435783221974</v>
      </c>
      <c r="T31" s="95">
        <f>T30/D30</f>
        <v>1.855976243504083E-2</v>
      </c>
      <c r="U31" s="96">
        <f>U30/D30</f>
        <v>0</v>
      </c>
      <c r="V31" s="97">
        <f>V30/D30</f>
        <v>1.3363028953229399E-2</v>
      </c>
      <c r="W31" s="98">
        <f>W30/D30</f>
        <v>6.161841128433556E-2</v>
      </c>
      <c r="X31" s="98">
        <f>X30/D30</f>
        <v>0.3860430586488493</v>
      </c>
      <c r="Y31" s="98">
        <f>Y30/D30</f>
        <v>0.51447661469933181</v>
      </c>
      <c r="Z31" s="99">
        <f>Z30/D30</f>
        <v>2.4498886414253896E-2</v>
      </c>
    </row>
    <row r="32" spans="1:26" ht="32.25">
      <c r="A32" s="115" t="s">
        <v>35</v>
      </c>
      <c r="B32" s="120" t="s">
        <v>30</v>
      </c>
      <c r="C32" s="2" t="s">
        <v>3</v>
      </c>
      <c r="D32" s="61">
        <v>1363</v>
      </c>
      <c r="E32" s="62">
        <v>308</v>
      </c>
      <c r="F32" s="63">
        <v>378</v>
      </c>
      <c r="G32" s="63">
        <v>338</v>
      </c>
      <c r="H32" s="64">
        <v>339</v>
      </c>
      <c r="I32" s="65">
        <v>52</v>
      </c>
      <c r="J32" s="66">
        <v>19</v>
      </c>
      <c r="K32" s="66">
        <v>17</v>
      </c>
      <c r="L32" s="66">
        <v>138</v>
      </c>
      <c r="M32" s="66">
        <v>184</v>
      </c>
      <c r="N32" s="66">
        <v>310</v>
      </c>
      <c r="O32" s="66">
        <v>292</v>
      </c>
      <c r="P32" s="66">
        <v>27</v>
      </c>
      <c r="Q32" s="66">
        <v>79</v>
      </c>
      <c r="R32" s="66">
        <v>185</v>
      </c>
      <c r="S32" s="108">
        <v>0</v>
      </c>
      <c r="T32" s="66">
        <v>60</v>
      </c>
      <c r="U32" s="101">
        <v>0</v>
      </c>
      <c r="V32" s="68">
        <v>18</v>
      </c>
      <c r="W32" s="69">
        <v>83</v>
      </c>
      <c r="X32" s="69">
        <v>451</v>
      </c>
      <c r="Y32" s="69">
        <v>759</v>
      </c>
      <c r="Z32" s="70">
        <v>52</v>
      </c>
    </row>
    <row r="33" spans="1:26" ht="32.25">
      <c r="A33" s="116"/>
      <c r="B33" s="121"/>
      <c r="C33" s="3" t="s">
        <v>4</v>
      </c>
      <c r="D33" s="102">
        <f>D32/(D32+D34)</f>
        <v>0.50481481481481483</v>
      </c>
      <c r="E33" s="32">
        <f>E32/D32</f>
        <v>0.22597212032281733</v>
      </c>
      <c r="F33" s="33">
        <f>F32/D32</f>
        <v>0.27732942039618491</v>
      </c>
      <c r="G33" s="33">
        <f>G32/D32</f>
        <v>0.24798239178283199</v>
      </c>
      <c r="H33" s="34">
        <f>H32/D32</f>
        <v>0.2487160674981658</v>
      </c>
      <c r="I33" s="35">
        <f>I32/D32</f>
        <v>3.815113719735877E-2</v>
      </c>
      <c r="J33" s="36">
        <f>J32/D32</f>
        <v>1.3939838591342627E-2</v>
      </c>
      <c r="K33" s="36">
        <f>K32/D32</f>
        <v>1.2472487160674981E-2</v>
      </c>
      <c r="L33" s="36">
        <f>L32/D32</f>
        <v>0.10124724871606749</v>
      </c>
      <c r="M33" s="36">
        <f>M32/D32</f>
        <v>0.13499633162142333</v>
      </c>
      <c r="N33" s="36">
        <f>N32/D32</f>
        <v>0.22743947175348497</v>
      </c>
      <c r="O33" s="36">
        <f>O32/D32</f>
        <v>0.21423330887747616</v>
      </c>
      <c r="P33" s="36">
        <f>P32/D32</f>
        <v>1.9809244314013204E-2</v>
      </c>
      <c r="Q33" s="36">
        <f>Q32/D32</f>
        <v>5.7960381511371971E-2</v>
      </c>
      <c r="R33" s="36">
        <f>R32/D32</f>
        <v>0.13573000733675716</v>
      </c>
      <c r="S33" s="109">
        <f>S32/D32</f>
        <v>0</v>
      </c>
      <c r="T33" s="36">
        <f>T32/D32</f>
        <v>4.4020542920029347E-2</v>
      </c>
      <c r="U33" s="110">
        <f>U32/D32</f>
        <v>0</v>
      </c>
      <c r="V33" s="38">
        <f>V32/D32</f>
        <v>1.3206162876008804E-2</v>
      </c>
      <c r="W33" s="39">
        <f>W32/D32</f>
        <v>6.0895084372707263E-2</v>
      </c>
      <c r="X33" s="39">
        <f>X32/D32</f>
        <v>0.33088774761555395</v>
      </c>
      <c r="Y33" s="39">
        <f>Y32/D32</f>
        <v>0.55685986793837128</v>
      </c>
      <c r="Z33" s="40">
        <f>Z32/D32</f>
        <v>3.815113719735877E-2</v>
      </c>
    </row>
    <row r="34" spans="1:26" ht="32.25">
      <c r="A34" s="116"/>
      <c r="B34" s="121" t="s">
        <v>31</v>
      </c>
      <c r="C34" s="4" t="s">
        <v>3</v>
      </c>
      <c r="D34" s="81">
        <v>1337</v>
      </c>
      <c r="E34" s="82">
        <v>295</v>
      </c>
      <c r="F34" s="83">
        <v>361</v>
      </c>
      <c r="G34" s="83">
        <v>340</v>
      </c>
      <c r="H34" s="84">
        <v>341</v>
      </c>
      <c r="I34" s="85">
        <v>20</v>
      </c>
      <c r="J34" s="86">
        <v>2</v>
      </c>
      <c r="K34" s="86">
        <v>39</v>
      </c>
      <c r="L34" s="86">
        <v>119</v>
      </c>
      <c r="M34" s="86">
        <v>104</v>
      </c>
      <c r="N34" s="86">
        <v>338</v>
      </c>
      <c r="O34" s="86">
        <v>297</v>
      </c>
      <c r="P34" s="86">
        <v>7</v>
      </c>
      <c r="Q34" s="86">
        <v>48</v>
      </c>
      <c r="R34" s="86">
        <v>37</v>
      </c>
      <c r="S34" s="86">
        <v>302</v>
      </c>
      <c r="T34" s="86">
        <v>24</v>
      </c>
      <c r="U34" s="103">
        <v>0</v>
      </c>
      <c r="V34" s="87">
        <v>20</v>
      </c>
      <c r="W34" s="88">
        <v>90</v>
      </c>
      <c r="X34" s="88">
        <v>523</v>
      </c>
      <c r="Y34" s="88">
        <v>669</v>
      </c>
      <c r="Z34" s="89">
        <v>35</v>
      </c>
    </row>
    <row r="35" spans="1:26" ht="33" thickBot="1">
      <c r="A35" s="117"/>
      <c r="B35" s="122"/>
      <c r="C35" s="5" t="s">
        <v>4</v>
      </c>
      <c r="D35" s="104">
        <f>D34/(D32+D34)</f>
        <v>0.49518518518518517</v>
      </c>
      <c r="E35" s="52">
        <f>E34/D34</f>
        <v>0.22064323111443529</v>
      </c>
      <c r="F35" s="53">
        <f>F34/D34</f>
        <v>0.27000747943156322</v>
      </c>
      <c r="G35" s="53">
        <f>G34/D34</f>
        <v>0.25430067314884069</v>
      </c>
      <c r="H35" s="54">
        <f>H34/D34</f>
        <v>0.25504861630516079</v>
      </c>
      <c r="I35" s="94">
        <f>I34/D34</f>
        <v>1.4958863126402393E-2</v>
      </c>
      <c r="J35" s="95">
        <f>J34/D34</f>
        <v>1.4958863126402393E-3</v>
      </c>
      <c r="K35" s="95">
        <f>K34/D34</f>
        <v>2.9169783096484669E-2</v>
      </c>
      <c r="L35" s="95">
        <f>L34/D34</f>
        <v>8.9005235602094238E-2</v>
      </c>
      <c r="M35" s="95">
        <f>M34/D34</f>
        <v>7.7786088257292441E-2</v>
      </c>
      <c r="N35" s="95">
        <f>N34/D34</f>
        <v>0.25280478683620045</v>
      </c>
      <c r="O35" s="95">
        <f>O34/D34</f>
        <v>0.22213911742707554</v>
      </c>
      <c r="P35" s="95">
        <f>P34/D34</f>
        <v>5.235602094240838E-3</v>
      </c>
      <c r="Q35" s="95">
        <f>Q34/D34</f>
        <v>3.5901271503365743E-2</v>
      </c>
      <c r="R35" s="95">
        <f>R34/D34</f>
        <v>2.7673896783844427E-2</v>
      </c>
      <c r="S35" s="95">
        <f>S34/D34</f>
        <v>0.22587883320867613</v>
      </c>
      <c r="T35" s="95">
        <f>T34/D34</f>
        <v>1.7950635751682872E-2</v>
      </c>
      <c r="U35" s="96">
        <f>U34/D34</f>
        <v>0</v>
      </c>
      <c r="V35" s="97">
        <f>V34/D34</f>
        <v>1.4958863126402393E-2</v>
      </c>
      <c r="W35" s="98">
        <f>W34/D34</f>
        <v>6.7314884068810768E-2</v>
      </c>
      <c r="X35" s="98">
        <f>X34/D34</f>
        <v>0.3911742707554226</v>
      </c>
      <c r="Y35" s="98">
        <f>Y34/D34</f>
        <v>0.5003739715781601</v>
      </c>
      <c r="Z35" s="99">
        <f>Z34/D34</f>
        <v>2.6178010471204188E-2</v>
      </c>
    </row>
    <row r="36" spans="1:26" ht="32.25">
      <c r="A36" s="115" t="s">
        <v>36</v>
      </c>
      <c r="B36" s="120" t="s">
        <v>30</v>
      </c>
      <c r="C36" s="2" t="s">
        <v>3</v>
      </c>
      <c r="D36" s="61">
        <v>1352</v>
      </c>
      <c r="E36" s="62">
        <v>299</v>
      </c>
      <c r="F36" s="63">
        <v>377</v>
      </c>
      <c r="G36" s="63">
        <v>335</v>
      </c>
      <c r="H36" s="64">
        <v>341</v>
      </c>
      <c r="I36" s="65">
        <v>42</v>
      </c>
      <c r="J36" s="66">
        <v>28</v>
      </c>
      <c r="K36" s="66">
        <v>23</v>
      </c>
      <c r="L36" s="66">
        <v>137</v>
      </c>
      <c r="M36" s="66">
        <v>201</v>
      </c>
      <c r="N36" s="66">
        <v>285</v>
      </c>
      <c r="O36" s="66">
        <v>331</v>
      </c>
      <c r="P36" s="66">
        <v>28</v>
      </c>
      <c r="Q36" s="66">
        <v>68</v>
      </c>
      <c r="R36" s="66">
        <v>128</v>
      </c>
      <c r="S36" s="108">
        <v>0</v>
      </c>
      <c r="T36" s="66">
        <v>81</v>
      </c>
      <c r="U36" s="101">
        <v>0</v>
      </c>
      <c r="V36" s="68">
        <v>24</v>
      </c>
      <c r="W36" s="69">
        <v>100</v>
      </c>
      <c r="X36" s="69">
        <v>452</v>
      </c>
      <c r="Y36" s="69">
        <v>702</v>
      </c>
      <c r="Z36" s="70">
        <v>74</v>
      </c>
    </row>
    <row r="37" spans="1:26" ht="32.25">
      <c r="A37" s="116"/>
      <c r="B37" s="121"/>
      <c r="C37" s="3" t="s">
        <v>4</v>
      </c>
      <c r="D37" s="102">
        <f>D36/(D36+D38)</f>
        <v>0.50074074074074071</v>
      </c>
      <c r="E37" s="32">
        <f>E36/D36</f>
        <v>0.22115384615384615</v>
      </c>
      <c r="F37" s="33">
        <f>F36/D36</f>
        <v>0.27884615384615385</v>
      </c>
      <c r="G37" s="33">
        <f>G36/D36</f>
        <v>0.24778106508875739</v>
      </c>
      <c r="H37" s="34">
        <f>H36/D36</f>
        <v>0.25221893491124259</v>
      </c>
      <c r="I37" s="75">
        <f>I36/D36</f>
        <v>3.1065088757396449E-2</v>
      </c>
      <c r="J37" s="76">
        <f>J36/D36</f>
        <v>2.0710059171597635E-2</v>
      </c>
      <c r="K37" s="76">
        <f>K36/D36</f>
        <v>1.7011834319526627E-2</v>
      </c>
      <c r="L37" s="76">
        <f>L36/D36</f>
        <v>0.10133136094674557</v>
      </c>
      <c r="M37" s="76">
        <f>M36/D36</f>
        <v>0.14866863905325445</v>
      </c>
      <c r="N37" s="76">
        <f>N36/D36</f>
        <v>0.21079881656804733</v>
      </c>
      <c r="O37" s="76">
        <f>O36/D36</f>
        <v>0.24482248520710059</v>
      </c>
      <c r="P37" s="76">
        <f>P36/D36</f>
        <v>2.0710059171597635E-2</v>
      </c>
      <c r="Q37" s="76">
        <f>Q36/D36</f>
        <v>5.0295857988165681E-2</v>
      </c>
      <c r="R37" s="76">
        <f>R36/D36</f>
        <v>9.4674556213017749E-2</v>
      </c>
      <c r="S37" s="76">
        <f>S36/D36</f>
        <v>0</v>
      </c>
      <c r="T37" s="76">
        <f>T36/D36</f>
        <v>5.9911242603550297E-2</v>
      </c>
      <c r="U37" s="77">
        <f>U36/D36</f>
        <v>0</v>
      </c>
      <c r="V37" s="78">
        <f>V36/D36</f>
        <v>1.7751479289940829E-2</v>
      </c>
      <c r="W37" s="79">
        <f>W36/D36</f>
        <v>7.3964497041420121E-2</v>
      </c>
      <c r="X37" s="79">
        <f>X36/D36</f>
        <v>0.33431952662721892</v>
      </c>
      <c r="Y37" s="79">
        <f>Y36/D36</f>
        <v>0.51923076923076927</v>
      </c>
      <c r="Z37" s="80">
        <f>Z36/D36</f>
        <v>5.473372781065089E-2</v>
      </c>
    </row>
    <row r="38" spans="1:26" ht="32.25">
      <c r="A38" s="116"/>
      <c r="B38" s="121" t="s">
        <v>31</v>
      </c>
      <c r="C38" s="4" t="s">
        <v>3</v>
      </c>
      <c r="D38" s="81">
        <v>1348</v>
      </c>
      <c r="E38" s="82">
        <v>305</v>
      </c>
      <c r="F38" s="83">
        <v>370</v>
      </c>
      <c r="G38" s="83">
        <v>344</v>
      </c>
      <c r="H38" s="84">
        <v>329</v>
      </c>
      <c r="I38" s="85">
        <v>28</v>
      </c>
      <c r="J38" s="86">
        <v>4</v>
      </c>
      <c r="K38" s="86">
        <v>30</v>
      </c>
      <c r="L38" s="86">
        <v>128</v>
      </c>
      <c r="M38" s="86">
        <v>109</v>
      </c>
      <c r="N38" s="86">
        <v>313</v>
      </c>
      <c r="O38" s="86">
        <v>292</v>
      </c>
      <c r="P38" s="86">
        <v>6</v>
      </c>
      <c r="Q38" s="86">
        <v>40</v>
      </c>
      <c r="R38" s="86">
        <v>44</v>
      </c>
      <c r="S38" s="111">
        <v>316</v>
      </c>
      <c r="T38" s="86">
        <v>38</v>
      </c>
      <c r="U38" s="103">
        <v>0</v>
      </c>
      <c r="V38" s="87">
        <v>21</v>
      </c>
      <c r="W38" s="88">
        <v>104</v>
      </c>
      <c r="X38" s="88">
        <v>517</v>
      </c>
      <c r="Y38" s="88">
        <v>664</v>
      </c>
      <c r="Z38" s="89">
        <v>42</v>
      </c>
    </row>
    <row r="39" spans="1:26" ht="32.25">
      <c r="A39" s="117"/>
      <c r="B39" s="122"/>
      <c r="C39" s="5" t="s">
        <v>4</v>
      </c>
      <c r="D39" s="104">
        <f>D38/(D36+D38)</f>
        <v>0.49925925925925924</v>
      </c>
      <c r="E39" s="52">
        <f>E38/D38</f>
        <v>0.22626112759643918</v>
      </c>
      <c r="F39" s="53">
        <f>F38/D38</f>
        <v>0.27448071216617209</v>
      </c>
      <c r="G39" s="53">
        <f>G38/D38</f>
        <v>0.25519287833827892</v>
      </c>
      <c r="H39" s="54">
        <f>H38/D38</f>
        <v>0.24406528189910978</v>
      </c>
      <c r="I39" s="94">
        <f>I38/D38</f>
        <v>2.0771513353115726E-2</v>
      </c>
      <c r="J39" s="95">
        <f>J38/D38</f>
        <v>2.967359050445104E-3</v>
      </c>
      <c r="K39" s="95">
        <f>K38/D38</f>
        <v>2.2255192878338281E-2</v>
      </c>
      <c r="L39" s="95">
        <f>L38/D38</f>
        <v>9.4955489614243327E-2</v>
      </c>
      <c r="M39" s="95">
        <f>M38/D38</f>
        <v>8.0860534124629083E-2</v>
      </c>
      <c r="N39" s="95">
        <f>N38/D38</f>
        <v>0.23219584569732937</v>
      </c>
      <c r="O39" s="95">
        <f>O38/D38</f>
        <v>0.21661721068249259</v>
      </c>
      <c r="P39" s="95">
        <f>P38/D38</f>
        <v>4.4510385756676559E-3</v>
      </c>
      <c r="Q39" s="95">
        <f>Q38/D38</f>
        <v>2.967359050445104E-2</v>
      </c>
      <c r="R39" s="95">
        <f>R38/D38</f>
        <v>3.2640949554896145E-2</v>
      </c>
      <c r="S39" s="95">
        <f>S38/D38</f>
        <v>0.23442136498516319</v>
      </c>
      <c r="T39" s="95">
        <f>T38/D38</f>
        <v>2.8189910979228485E-2</v>
      </c>
      <c r="U39" s="96">
        <f>U38/D38</f>
        <v>0</v>
      </c>
      <c r="V39" s="97">
        <f>V38/D38</f>
        <v>1.5578635014836795E-2</v>
      </c>
      <c r="W39" s="98">
        <f>W38/D38</f>
        <v>7.71513353115727E-2</v>
      </c>
      <c r="X39" s="98">
        <f>X38/D38</f>
        <v>0.38353115727002968</v>
      </c>
      <c r="Y39" s="98">
        <f>Y38/D38</f>
        <v>0.49258160237388726</v>
      </c>
      <c r="Z39" s="99">
        <f>Z38/D38</f>
        <v>3.1157270029673591E-2</v>
      </c>
    </row>
    <row r="40" spans="1:26" ht="32.25">
      <c r="A40" s="115" t="s">
        <v>37</v>
      </c>
      <c r="B40" s="120" t="s">
        <v>30</v>
      </c>
      <c r="C40" s="2" t="s">
        <v>3</v>
      </c>
      <c r="D40" s="61">
        <v>749</v>
      </c>
      <c r="E40" s="62">
        <v>170</v>
      </c>
      <c r="F40" s="63">
        <v>213</v>
      </c>
      <c r="G40" s="63">
        <v>186</v>
      </c>
      <c r="H40" s="64">
        <v>180</v>
      </c>
      <c r="I40" s="65">
        <v>20</v>
      </c>
      <c r="J40" s="66">
        <v>7</v>
      </c>
      <c r="K40" s="66">
        <v>13</v>
      </c>
      <c r="L40" s="66">
        <v>69</v>
      </c>
      <c r="M40" s="66">
        <v>101</v>
      </c>
      <c r="N40" s="66">
        <v>117</v>
      </c>
      <c r="O40" s="66">
        <v>259</v>
      </c>
      <c r="P40" s="66">
        <v>9</v>
      </c>
      <c r="Q40" s="66">
        <v>50</v>
      </c>
      <c r="R40" s="66">
        <v>73</v>
      </c>
      <c r="S40" s="108">
        <v>0</v>
      </c>
      <c r="T40" s="66">
        <v>31</v>
      </c>
      <c r="U40" s="101">
        <v>0</v>
      </c>
      <c r="V40" s="68">
        <v>2</v>
      </c>
      <c r="W40" s="69">
        <v>29</v>
      </c>
      <c r="X40" s="69">
        <v>225</v>
      </c>
      <c r="Y40" s="69">
        <v>446</v>
      </c>
      <c r="Z40" s="70">
        <v>47</v>
      </c>
    </row>
    <row r="41" spans="1:26" ht="32.25">
      <c r="A41" s="116"/>
      <c r="B41" s="121"/>
      <c r="C41" s="3" t="s">
        <v>4</v>
      </c>
      <c r="D41" s="102">
        <f>D40/(D40+D42)</f>
        <v>0.49933333333333335</v>
      </c>
      <c r="E41" s="32">
        <f>E40/D40</f>
        <v>0.22696929238985314</v>
      </c>
      <c r="F41" s="33">
        <f>F40/D40</f>
        <v>0.28437917222963954</v>
      </c>
      <c r="G41" s="33">
        <f>G40/D40</f>
        <v>0.24833110814419226</v>
      </c>
      <c r="H41" s="34">
        <f>H40/D40</f>
        <v>0.24032042723631508</v>
      </c>
      <c r="I41" s="75">
        <f>I40/D40</f>
        <v>2.67022696929239E-2</v>
      </c>
      <c r="J41" s="76">
        <f>J40/D40</f>
        <v>9.3457943925233638E-3</v>
      </c>
      <c r="K41" s="76">
        <f>K40/D40</f>
        <v>1.7356475300400534E-2</v>
      </c>
      <c r="L41" s="76">
        <f>L40/D40</f>
        <v>9.2122830440587444E-2</v>
      </c>
      <c r="M41" s="76">
        <f>M40/D40</f>
        <v>0.13484646194926569</v>
      </c>
      <c r="N41" s="76">
        <f>N40/D40</f>
        <v>0.15620827770360482</v>
      </c>
      <c r="O41" s="76">
        <f>O40/D40</f>
        <v>0.34579439252336447</v>
      </c>
      <c r="P41" s="76">
        <f>P40/D40</f>
        <v>1.2016021361815754E-2</v>
      </c>
      <c r="Q41" s="76">
        <f>Q40/D40</f>
        <v>6.6755674232309742E-2</v>
      </c>
      <c r="R41" s="76">
        <f>R40/D40</f>
        <v>9.7463284379172233E-2</v>
      </c>
      <c r="S41" s="76">
        <f>S40/D40</f>
        <v>0</v>
      </c>
      <c r="T41" s="76">
        <f>T40/D40</f>
        <v>4.1388518024032039E-2</v>
      </c>
      <c r="U41" s="77">
        <f>U40/D40</f>
        <v>0</v>
      </c>
      <c r="V41" s="78">
        <f>V40/D40</f>
        <v>2.6702269692923898E-3</v>
      </c>
      <c r="W41" s="79">
        <f>W40/D40</f>
        <v>3.8718291054739652E-2</v>
      </c>
      <c r="X41" s="79">
        <f>X40/D40</f>
        <v>0.30040053404539385</v>
      </c>
      <c r="Y41" s="79">
        <f>Y40/D40</f>
        <v>0.59546061415220297</v>
      </c>
      <c r="Z41" s="80">
        <f>Z40/D40</f>
        <v>6.2750333778371165E-2</v>
      </c>
    </row>
    <row r="42" spans="1:26" ht="32.25">
      <c r="A42" s="116"/>
      <c r="B42" s="121" t="s">
        <v>31</v>
      </c>
      <c r="C42" s="4" t="s">
        <v>3</v>
      </c>
      <c r="D42" s="81">
        <v>751</v>
      </c>
      <c r="E42" s="82">
        <v>165</v>
      </c>
      <c r="F42" s="83">
        <v>195</v>
      </c>
      <c r="G42" s="83">
        <v>196</v>
      </c>
      <c r="H42" s="84">
        <v>195</v>
      </c>
      <c r="I42" s="85">
        <v>25</v>
      </c>
      <c r="J42" s="86">
        <v>1</v>
      </c>
      <c r="K42" s="86">
        <v>13</v>
      </c>
      <c r="L42" s="86">
        <v>54</v>
      </c>
      <c r="M42" s="86">
        <v>62</v>
      </c>
      <c r="N42" s="86">
        <v>141</v>
      </c>
      <c r="O42" s="86">
        <v>235</v>
      </c>
      <c r="P42" s="86">
        <v>2</v>
      </c>
      <c r="Q42" s="86">
        <v>34</v>
      </c>
      <c r="R42" s="86">
        <v>11</v>
      </c>
      <c r="S42" s="86">
        <v>159</v>
      </c>
      <c r="T42" s="86">
        <v>14</v>
      </c>
      <c r="U42" s="103">
        <v>0</v>
      </c>
      <c r="V42" s="87">
        <v>4</v>
      </c>
      <c r="W42" s="88">
        <v>39</v>
      </c>
      <c r="X42" s="88">
        <v>275</v>
      </c>
      <c r="Y42" s="88">
        <v>409</v>
      </c>
      <c r="Z42" s="89">
        <v>24</v>
      </c>
    </row>
    <row r="43" spans="1:26" ht="33" thickBot="1">
      <c r="A43" s="117"/>
      <c r="B43" s="122"/>
      <c r="C43" s="5" t="s">
        <v>4</v>
      </c>
      <c r="D43" s="104">
        <f>D42/(D40+D42)</f>
        <v>0.5006666666666667</v>
      </c>
      <c r="E43" s="52">
        <f>E42/D42</f>
        <v>0.21970705725699069</v>
      </c>
      <c r="F43" s="53">
        <f>F42/D42</f>
        <v>0.2596537949400799</v>
      </c>
      <c r="G43" s="53">
        <f>G42/D42</f>
        <v>0.26098535286284952</v>
      </c>
      <c r="H43" s="54">
        <f>H42/D42</f>
        <v>0.2596537949400799</v>
      </c>
      <c r="I43" s="94">
        <f>I42/D42</f>
        <v>3.3288948069241014E-2</v>
      </c>
      <c r="J43" s="95">
        <f>J42/D42</f>
        <v>1.3315579227696406E-3</v>
      </c>
      <c r="K43" s="95">
        <f>K42/D42</f>
        <v>1.7310252996005325E-2</v>
      </c>
      <c r="L43" s="95">
        <f>L42/D42</f>
        <v>7.1904127829560585E-2</v>
      </c>
      <c r="M43" s="95">
        <f>M42/D42</f>
        <v>8.2556591211717711E-2</v>
      </c>
      <c r="N43" s="95">
        <f>N42/D42</f>
        <v>0.1877496671105193</v>
      </c>
      <c r="O43" s="95">
        <f>O42/D42</f>
        <v>0.31291611185086549</v>
      </c>
      <c r="P43" s="95">
        <f>P42/D42</f>
        <v>2.6631158455392811E-3</v>
      </c>
      <c r="Q43" s="95">
        <f>Q42/D42</f>
        <v>4.5272969374167776E-2</v>
      </c>
      <c r="R43" s="95">
        <f>R42/D42</f>
        <v>1.4647137150466045E-2</v>
      </c>
      <c r="S43" s="95">
        <f>S42/D42</f>
        <v>0.21171770972037285</v>
      </c>
      <c r="T43" s="95">
        <f>T42/D42</f>
        <v>1.8641810918774968E-2</v>
      </c>
      <c r="U43" s="96">
        <f>U42/D42</f>
        <v>0</v>
      </c>
      <c r="V43" s="97">
        <f>V42/D42</f>
        <v>5.3262316910785623E-3</v>
      </c>
      <c r="W43" s="98">
        <f>W42/D42</f>
        <v>5.1930758988015982E-2</v>
      </c>
      <c r="X43" s="98">
        <f>X42/D42</f>
        <v>0.36617842876165113</v>
      </c>
      <c r="Y43" s="98">
        <f>Y42/D42</f>
        <v>0.54460719041278294</v>
      </c>
      <c r="Z43" s="99">
        <f>Z42/D42</f>
        <v>3.1957390146471372E-2</v>
      </c>
    </row>
    <row r="44" spans="1:26" ht="32.25">
      <c r="A44" s="115" t="s">
        <v>38</v>
      </c>
      <c r="B44" s="120" t="s">
        <v>30</v>
      </c>
      <c r="C44" s="2" t="s">
        <v>3</v>
      </c>
      <c r="D44" s="61">
        <v>764</v>
      </c>
      <c r="E44" s="62">
        <v>180</v>
      </c>
      <c r="F44" s="63">
        <v>210</v>
      </c>
      <c r="G44" s="63">
        <v>196</v>
      </c>
      <c r="H44" s="64">
        <v>178</v>
      </c>
      <c r="I44" s="65">
        <v>14</v>
      </c>
      <c r="J44" s="66">
        <v>4</v>
      </c>
      <c r="K44" s="66">
        <v>15</v>
      </c>
      <c r="L44" s="66">
        <v>60</v>
      </c>
      <c r="M44" s="66">
        <v>75</v>
      </c>
      <c r="N44" s="66">
        <v>180</v>
      </c>
      <c r="O44" s="66">
        <v>206</v>
      </c>
      <c r="P44" s="66">
        <v>6</v>
      </c>
      <c r="Q44" s="66">
        <v>70</v>
      </c>
      <c r="R44" s="66">
        <v>84</v>
      </c>
      <c r="S44" s="108">
        <v>0</v>
      </c>
      <c r="T44" s="66">
        <v>49</v>
      </c>
      <c r="U44" s="112">
        <v>1</v>
      </c>
      <c r="V44" s="68">
        <v>2</v>
      </c>
      <c r="W44" s="69">
        <v>42</v>
      </c>
      <c r="X44" s="69">
        <v>270</v>
      </c>
      <c r="Y44" s="69">
        <v>402</v>
      </c>
      <c r="Z44" s="70">
        <v>48</v>
      </c>
    </row>
    <row r="45" spans="1:26" ht="32.25">
      <c r="A45" s="116"/>
      <c r="B45" s="121"/>
      <c r="C45" s="3" t="s">
        <v>4</v>
      </c>
      <c r="D45" s="102">
        <f>D44/(D44+D46)</f>
        <v>0.5093333333333333</v>
      </c>
      <c r="E45" s="32">
        <f>E44/D44</f>
        <v>0.2356020942408377</v>
      </c>
      <c r="F45" s="33">
        <f>F44/D44</f>
        <v>0.27486910994764396</v>
      </c>
      <c r="G45" s="33">
        <f>G44/D44</f>
        <v>0.25654450261780104</v>
      </c>
      <c r="H45" s="34">
        <f>H44/D44</f>
        <v>0.23298429319371727</v>
      </c>
      <c r="I45" s="75">
        <f>I44/D44</f>
        <v>1.832460732984293E-2</v>
      </c>
      <c r="J45" s="76">
        <f>J44/D44</f>
        <v>5.235602094240838E-3</v>
      </c>
      <c r="K45" s="76">
        <f>K44/D44</f>
        <v>1.9633507853403141E-2</v>
      </c>
      <c r="L45" s="76">
        <f>L44/D44</f>
        <v>7.8534031413612565E-2</v>
      </c>
      <c r="M45" s="76">
        <f>M44/D44</f>
        <v>9.8167539267015713E-2</v>
      </c>
      <c r="N45" s="76">
        <f>N44/D44</f>
        <v>0.2356020942408377</v>
      </c>
      <c r="O45" s="76">
        <f>O44/D44</f>
        <v>0.26963350785340312</v>
      </c>
      <c r="P45" s="76">
        <f>P44/D44</f>
        <v>7.8534031413612562E-3</v>
      </c>
      <c r="Q45" s="76">
        <f>Q44/D44</f>
        <v>9.1623036649214659E-2</v>
      </c>
      <c r="R45" s="76">
        <f>R44/D44</f>
        <v>0.1099476439790576</v>
      </c>
      <c r="S45" s="76">
        <f>S44/D44</f>
        <v>0</v>
      </c>
      <c r="T45" s="76">
        <f>T44/D44</f>
        <v>6.413612565445026E-2</v>
      </c>
      <c r="U45" s="77">
        <f>U44/D44</f>
        <v>1.3089005235602095E-3</v>
      </c>
      <c r="V45" s="78">
        <f>V44/D44</f>
        <v>2.617801047120419E-3</v>
      </c>
      <c r="W45" s="79">
        <f>W44/D44</f>
        <v>5.4973821989528798E-2</v>
      </c>
      <c r="X45" s="79">
        <f>X44/D44</f>
        <v>0.35340314136125656</v>
      </c>
      <c r="Y45" s="79">
        <f>Y44/D44</f>
        <v>0.52617801047120416</v>
      </c>
      <c r="Z45" s="80">
        <f>Z44/D44</f>
        <v>6.2827225130890049E-2</v>
      </c>
    </row>
    <row r="46" spans="1:26" ht="32.25">
      <c r="A46" s="116"/>
      <c r="B46" s="121" t="s">
        <v>31</v>
      </c>
      <c r="C46" s="4" t="s">
        <v>3</v>
      </c>
      <c r="D46" s="81">
        <v>736</v>
      </c>
      <c r="E46" s="82">
        <v>165</v>
      </c>
      <c r="F46" s="83">
        <v>195</v>
      </c>
      <c r="G46" s="83">
        <v>195</v>
      </c>
      <c r="H46" s="84">
        <v>181</v>
      </c>
      <c r="I46" s="85">
        <v>17</v>
      </c>
      <c r="J46" s="86">
        <v>1</v>
      </c>
      <c r="K46" s="86">
        <v>22</v>
      </c>
      <c r="L46" s="86">
        <v>53</v>
      </c>
      <c r="M46" s="86">
        <v>32</v>
      </c>
      <c r="N46" s="86">
        <v>149</v>
      </c>
      <c r="O46" s="86">
        <v>198</v>
      </c>
      <c r="P46" s="113">
        <v>0</v>
      </c>
      <c r="Q46" s="86">
        <v>36</v>
      </c>
      <c r="R46" s="86">
        <v>23</v>
      </c>
      <c r="S46" s="86">
        <v>184</v>
      </c>
      <c r="T46" s="86">
        <v>20</v>
      </c>
      <c r="U46" s="100">
        <v>1</v>
      </c>
      <c r="V46" s="87">
        <v>5</v>
      </c>
      <c r="W46" s="88">
        <v>56</v>
      </c>
      <c r="X46" s="88">
        <v>269</v>
      </c>
      <c r="Y46" s="88">
        <v>370</v>
      </c>
      <c r="Z46" s="89">
        <v>36</v>
      </c>
    </row>
    <row r="47" spans="1:26" ht="33" thickBot="1">
      <c r="A47" s="117"/>
      <c r="B47" s="122"/>
      <c r="C47" s="5" t="s">
        <v>4</v>
      </c>
      <c r="D47" s="104">
        <f>D46/(D44+D46)</f>
        <v>0.49066666666666664</v>
      </c>
      <c r="E47" s="52">
        <f>E46/D46</f>
        <v>0.22418478260869565</v>
      </c>
      <c r="F47" s="53">
        <f>F46/D46</f>
        <v>0.26494565217391303</v>
      </c>
      <c r="G47" s="53">
        <f>G46/D46</f>
        <v>0.26494565217391303</v>
      </c>
      <c r="H47" s="54">
        <f>H46/D46</f>
        <v>0.24592391304347827</v>
      </c>
      <c r="I47" s="94">
        <f>I46/D46</f>
        <v>2.309782608695652E-2</v>
      </c>
      <c r="J47" s="95">
        <f>J46/D46</f>
        <v>1.358695652173913E-3</v>
      </c>
      <c r="K47" s="95">
        <f>K46/D46</f>
        <v>2.9891304347826088E-2</v>
      </c>
      <c r="L47" s="95">
        <f>L46/D46</f>
        <v>7.2010869565217392E-2</v>
      </c>
      <c r="M47" s="95">
        <f>M46/D46</f>
        <v>4.3478260869565216E-2</v>
      </c>
      <c r="N47" s="95">
        <f>N46/D46</f>
        <v>0.20244565217391305</v>
      </c>
      <c r="O47" s="95">
        <f>O46/D46</f>
        <v>0.26902173913043476</v>
      </c>
      <c r="P47" s="95">
        <f>P46/D46</f>
        <v>0</v>
      </c>
      <c r="Q47" s="95">
        <f>Q46/D46</f>
        <v>4.8913043478260872E-2</v>
      </c>
      <c r="R47" s="95">
        <f>R46/D46</f>
        <v>3.125E-2</v>
      </c>
      <c r="S47" s="95">
        <f>S46/D46</f>
        <v>0.25</v>
      </c>
      <c r="T47" s="95">
        <f>T46/D46</f>
        <v>2.717391304347826E-2</v>
      </c>
      <c r="U47" s="96">
        <f>U46/D46</f>
        <v>1.358695652173913E-3</v>
      </c>
      <c r="V47" s="97">
        <f>V46/D46</f>
        <v>6.793478260869565E-3</v>
      </c>
      <c r="W47" s="98">
        <f>W46/D46</f>
        <v>7.6086956521739135E-2</v>
      </c>
      <c r="X47" s="98">
        <f>X46/D46</f>
        <v>0.36548913043478259</v>
      </c>
      <c r="Y47" s="98">
        <f>Y46/D46</f>
        <v>0.50271739130434778</v>
      </c>
      <c r="Z47" s="99">
        <f>Z46/D46</f>
        <v>4.8913043478260872E-2</v>
      </c>
    </row>
    <row r="48" spans="1:26" ht="32.25">
      <c r="A48" s="115" t="s">
        <v>39</v>
      </c>
      <c r="B48" s="120" t="s">
        <v>30</v>
      </c>
      <c r="C48" s="2" t="s">
        <v>3</v>
      </c>
      <c r="D48" s="61">
        <v>750</v>
      </c>
      <c r="E48" s="62">
        <v>177</v>
      </c>
      <c r="F48" s="63">
        <v>195</v>
      </c>
      <c r="G48" s="63">
        <v>197</v>
      </c>
      <c r="H48" s="64">
        <v>181</v>
      </c>
      <c r="I48" s="65">
        <v>26</v>
      </c>
      <c r="J48" s="66">
        <v>13</v>
      </c>
      <c r="K48" s="66">
        <v>5</v>
      </c>
      <c r="L48" s="66">
        <v>41</v>
      </c>
      <c r="M48" s="66">
        <v>95</v>
      </c>
      <c r="N48" s="66">
        <v>172</v>
      </c>
      <c r="O48" s="66">
        <v>206</v>
      </c>
      <c r="P48" s="66">
        <v>8</v>
      </c>
      <c r="Q48" s="66">
        <v>58</v>
      </c>
      <c r="R48" s="66">
        <v>87</v>
      </c>
      <c r="S48" s="108">
        <v>0</v>
      </c>
      <c r="T48" s="66">
        <v>39</v>
      </c>
      <c r="U48" s="101">
        <v>0</v>
      </c>
      <c r="V48" s="68">
        <v>4</v>
      </c>
      <c r="W48" s="69">
        <v>30</v>
      </c>
      <c r="X48" s="69">
        <v>255</v>
      </c>
      <c r="Y48" s="69">
        <v>400</v>
      </c>
      <c r="Z48" s="70">
        <v>61</v>
      </c>
    </row>
    <row r="49" spans="1:26" ht="32.25">
      <c r="A49" s="116"/>
      <c r="B49" s="121"/>
      <c r="C49" s="3" t="s">
        <v>4</v>
      </c>
      <c r="D49" s="102">
        <f>D48/(D48+D50)</f>
        <v>0.5</v>
      </c>
      <c r="E49" s="32">
        <f>E48/D48</f>
        <v>0.23599999999999999</v>
      </c>
      <c r="F49" s="33">
        <f>F48/D48</f>
        <v>0.26</v>
      </c>
      <c r="G49" s="33">
        <f>G48/D48</f>
        <v>0.26266666666666666</v>
      </c>
      <c r="H49" s="34">
        <f>H48/D48</f>
        <v>0.24133333333333334</v>
      </c>
      <c r="I49" s="75">
        <f>I48/D48</f>
        <v>3.4666666666666665E-2</v>
      </c>
      <c r="J49" s="76">
        <f>J48/D48</f>
        <v>1.7333333333333333E-2</v>
      </c>
      <c r="K49" s="76">
        <f>K48/D48</f>
        <v>6.6666666666666671E-3</v>
      </c>
      <c r="L49" s="76">
        <f>L48/D48</f>
        <v>5.4666666666666669E-2</v>
      </c>
      <c r="M49" s="76">
        <f>M48/D48</f>
        <v>0.12666666666666668</v>
      </c>
      <c r="N49" s="76">
        <f>N48/D48</f>
        <v>0.22933333333333333</v>
      </c>
      <c r="O49" s="76">
        <f>O48/D48</f>
        <v>0.27466666666666667</v>
      </c>
      <c r="P49" s="76">
        <f>P48/D48</f>
        <v>1.0666666666666666E-2</v>
      </c>
      <c r="Q49" s="76">
        <f>Q48/D48</f>
        <v>7.7333333333333337E-2</v>
      </c>
      <c r="R49" s="76">
        <f>R48/D48</f>
        <v>0.11600000000000001</v>
      </c>
      <c r="S49" s="76">
        <f>S48/D48</f>
        <v>0</v>
      </c>
      <c r="T49" s="76">
        <f>T48/D48</f>
        <v>5.1999999999999998E-2</v>
      </c>
      <c r="U49" s="77">
        <f>U48/D48</f>
        <v>0</v>
      </c>
      <c r="V49" s="78">
        <f>V48/D48</f>
        <v>5.3333333333333332E-3</v>
      </c>
      <c r="W49" s="79">
        <f>W48/D48</f>
        <v>0.04</v>
      </c>
      <c r="X49" s="79">
        <f>X48/D48</f>
        <v>0.34</v>
      </c>
      <c r="Y49" s="79">
        <f>Y48/D48</f>
        <v>0.53333333333333333</v>
      </c>
      <c r="Z49" s="80">
        <f>Z48/D48</f>
        <v>8.1333333333333327E-2</v>
      </c>
    </row>
    <row r="50" spans="1:26" ht="32.25">
      <c r="A50" s="116"/>
      <c r="B50" s="121" t="s">
        <v>31</v>
      </c>
      <c r="C50" s="4" t="s">
        <v>3</v>
      </c>
      <c r="D50" s="81">
        <v>750</v>
      </c>
      <c r="E50" s="82">
        <v>182</v>
      </c>
      <c r="F50" s="83">
        <v>196</v>
      </c>
      <c r="G50" s="83">
        <v>192</v>
      </c>
      <c r="H50" s="84">
        <v>180</v>
      </c>
      <c r="I50" s="85">
        <v>13</v>
      </c>
      <c r="J50" s="111">
        <v>0</v>
      </c>
      <c r="K50" s="86">
        <v>19</v>
      </c>
      <c r="L50" s="111">
        <v>55</v>
      </c>
      <c r="M50" s="86">
        <v>58</v>
      </c>
      <c r="N50" s="86">
        <v>149</v>
      </c>
      <c r="O50" s="86">
        <v>215</v>
      </c>
      <c r="P50" s="86">
        <v>1</v>
      </c>
      <c r="Q50" s="86">
        <v>34</v>
      </c>
      <c r="R50" s="86">
        <v>24</v>
      </c>
      <c r="S50" s="86">
        <v>162</v>
      </c>
      <c r="T50" s="86">
        <v>20</v>
      </c>
      <c r="U50" s="103">
        <v>0</v>
      </c>
      <c r="V50" s="87">
        <v>9</v>
      </c>
      <c r="W50" s="88">
        <v>42</v>
      </c>
      <c r="X50" s="88">
        <v>266</v>
      </c>
      <c r="Y50" s="88">
        <v>392</v>
      </c>
      <c r="Z50" s="89">
        <v>41</v>
      </c>
    </row>
    <row r="51" spans="1:26" ht="32.25">
      <c r="A51" s="117"/>
      <c r="B51" s="122"/>
      <c r="C51" s="5" t="s">
        <v>4</v>
      </c>
      <c r="D51" s="104">
        <f>D50/(D48+D50)</f>
        <v>0.5</v>
      </c>
      <c r="E51" s="52">
        <f>E50/D50</f>
        <v>0.24266666666666667</v>
      </c>
      <c r="F51" s="53">
        <f>F50/D50</f>
        <v>0.26133333333333331</v>
      </c>
      <c r="G51" s="53">
        <f>G50/D50</f>
        <v>0.25600000000000001</v>
      </c>
      <c r="H51" s="54">
        <f>H50/D50</f>
        <v>0.24</v>
      </c>
      <c r="I51" s="94">
        <f>I50/D50</f>
        <v>1.7333333333333333E-2</v>
      </c>
      <c r="J51" s="95">
        <f>J50/D50</f>
        <v>0</v>
      </c>
      <c r="K51" s="95">
        <f>K50/D50</f>
        <v>2.5333333333333333E-2</v>
      </c>
      <c r="L51" s="95">
        <f>L50/D50</f>
        <v>7.3333333333333334E-2</v>
      </c>
      <c r="M51" s="95">
        <f>M50/D50</f>
        <v>7.7333333333333337E-2</v>
      </c>
      <c r="N51" s="95">
        <f>N50/D50</f>
        <v>0.19866666666666666</v>
      </c>
      <c r="O51" s="95">
        <f>O50/D50</f>
        <v>0.28666666666666668</v>
      </c>
      <c r="P51" s="95">
        <f>P50/D50</f>
        <v>1.3333333333333333E-3</v>
      </c>
      <c r="Q51" s="95">
        <f>Q50/D50</f>
        <v>4.5333333333333337E-2</v>
      </c>
      <c r="R51" s="95">
        <f>R50/D50</f>
        <v>3.2000000000000001E-2</v>
      </c>
      <c r="S51" s="95">
        <f>S50/D50</f>
        <v>0.216</v>
      </c>
      <c r="T51" s="95">
        <f>T50/D50</f>
        <v>2.6666666666666668E-2</v>
      </c>
      <c r="U51" s="96">
        <f>U50/D50</f>
        <v>0</v>
      </c>
      <c r="V51" s="97">
        <f>V50/D50</f>
        <v>1.2E-2</v>
      </c>
      <c r="W51" s="98">
        <f>W50/D50</f>
        <v>5.6000000000000001E-2</v>
      </c>
      <c r="X51" s="98">
        <f>X50/D50</f>
        <v>0.35466666666666669</v>
      </c>
      <c r="Y51" s="98">
        <f>Y50/D50</f>
        <v>0.52266666666666661</v>
      </c>
      <c r="Z51" s="99">
        <f>Z50/D50</f>
        <v>5.4666666666666669E-2</v>
      </c>
    </row>
    <row r="52" spans="1:26" ht="25.5">
      <c r="D52" s="114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14"/>
      <c r="P52" s="114"/>
      <c r="Q52" s="114"/>
      <c r="R52" s="114"/>
      <c r="S52" s="114"/>
      <c r="T52" s="114"/>
      <c r="U52" s="114"/>
      <c r="V52" s="114"/>
      <c r="W52" s="114"/>
      <c r="X52" s="114"/>
      <c r="Y52" s="114"/>
      <c r="Z52" s="114"/>
    </row>
  </sheetData>
  <mergeCells count="44">
    <mergeCell ref="A4:A7"/>
    <mergeCell ref="B4:B5"/>
    <mergeCell ref="B6:B7"/>
    <mergeCell ref="A8:A11"/>
    <mergeCell ref="B8:B9"/>
    <mergeCell ref="B10:B11"/>
    <mergeCell ref="A16:A19"/>
    <mergeCell ref="B32:B33"/>
    <mergeCell ref="B12:B13"/>
    <mergeCell ref="B14:B15"/>
    <mergeCell ref="A32:A35"/>
    <mergeCell ref="A20:A23"/>
    <mergeCell ref="A24:A27"/>
    <mergeCell ref="A28:A31"/>
    <mergeCell ref="B38:B39"/>
    <mergeCell ref="B40:B41"/>
    <mergeCell ref="B34:B35"/>
    <mergeCell ref="B36:B37"/>
    <mergeCell ref="B26:B27"/>
    <mergeCell ref="B28:B29"/>
    <mergeCell ref="B30:B31"/>
    <mergeCell ref="A1:Z1"/>
    <mergeCell ref="E2:H2"/>
    <mergeCell ref="I2:U2"/>
    <mergeCell ref="V2:Z2"/>
    <mergeCell ref="A2:A3"/>
    <mergeCell ref="C2:C3"/>
    <mergeCell ref="D2:D3"/>
    <mergeCell ref="A44:A47"/>
    <mergeCell ref="A48:A51"/>
    <mergeCell ref="B2:B3"/>
    <mergeCell ref="B16:B17"/>
    <mergeCell ref="B18:B19"/>
    <mergeCell ref="B20:B21"/>
    <mergeCell ref="B22:B23"/>
    <mergeCell ref="B24:B25"/>
    <mergeCell ref="B42:B43"/>
    <mergeCell ref="B44:B45"/>
    <mergeCell ref="B46:B47"/>
    <mergeCell ref="B48:B49"/>
    <mergeCell ref="B50:B51"/>
    <mergeCell ref="A12:A15"/>
    <mergeCell ref="A36:A39"/>
    <mergeCell ref="A40:A43"/>
  </mergeCells>
  <phoneticPr fontId="6" type="noConversion"/>
  <printOptions horizontalCentered="1"/>
  <pageMargins left="0.70866141732283472" right="0.70866141732283472" top="0.35433070866141736" bottom="0.35433070866141736" header="0.31496062992125984" footer="0.31496062992125984"/>
  <pageSetup paperSize="9" scale="4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各年度時間序列</vt:lpstr>
      <vt:lpstr>各年度時間序列!Print_Area</vt:lpstr>
      <vt:lpstr>各年度時間序列!Print_Titles</vt:lpstr>
    </vt:vector>
  </TitlesOfParts>
  <Manager/>
  <Company>itri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sophiakao</dc:creator>
  <cp:keywords/>
  <dc:description/>
  <cp:lastModifiedBy>研四所 台綜院</cp:lastModifiedBy>
  <cp:revision/>
  <cp:lastPrinted>2024-06-13T02:01:49Z</cp:lastPrinted>
  <dcterms:created xsi:type="dcterms:W3CDTF">2013-06-26T06:02:05Z</dcterms:created>
  <dcterms:modified xsi:type="dcterms:W3CDTF">2024-06-26T07:36:56Z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1028-10.8.0.6003</vt:lpwstr>
  </property>
</Properties>
</file>