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wu\Desktop\性別統計相關\11010 性別資料更新\月更新\標檢局4\1140728\"/>
    </mc:Choice>
  </mc:AlternateContent>
  <xr:revisionPtr revIDLastSave="0" documentId="13_ncr:1_{6386B858-1D2F-4786-AD9D-1BEFBAA2CFD8}" xr6:coauthVersionLast="47" xr6:coauthVersionMax="47" xr10:uidLastSave="{00000000-0000-0000-0000-000000000000}"/>
  <bookViews>
    <workbookView xWindow="3165" yWindow="0" windowWidth="15315" windowHeight="15015" xr2:uid="{00000000-000D-0000-FFFF-FFFF00000000}"/>
  </bookViews>
  <sheets>
    <sheet name="11405" sheetId="8" r:id="rId1"/>
    <sheet name="11305" sheetId="7" r:id="rId2"/>
    <sheet name="11205" sheetId="6" r:id="rId3"/>
    <sheet name="11105" sheetId="5" r:id="rId4"/>
    <sheet name="11005" sheetId="4" r:id="rId5"/>
    <sheet name="10906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4" l="1"/>
  <c r="H36" i="4"/>
  <c r="K35" i="4"/>
  <c r="J34" i="4"/>
  <c r="J36" i="4" s="1"/>
  <c r="I34" i="4"/>
  <c r="I36" i="4" s="1"/>
  <c r="H34" i="4"/>
  <c r="H38" i="4" s="1"/>
  <c r="G34" i="4"/>
  <c r="G38" i="4" s="1"/>
  <c r="F34" i="4"/>
  <c r="F38" i="4" s="1"/>
  <c r="E34" i="4"/>
  <c r="E38" i="4" s="1"/>
  <c r="D34" i="4"/>
  <c r="D36" i="4" s="1"/>
  <c r="K32" i="4"/>
  <c r="K30" i="4"/>
  <c r="J29" i="4"/>
  <c r="J33" i="4" s="1"/>
  <c r="I29" i="4"/>
  <c r="I33" i="4" s="1"/>
  <c r="H29" i="4"/>
  <c r="H33" i="4" s="1"/>
  <c r="G29" i="4"/>
  <c r="G33" i="4" s="1"/>
  <c r="F29" i="4"/>
  <c r="F31" i="4" s="1"/>
  <c r="E29" i="4"/>
  <c r="E31" i="4" s="1"/>
  <c r="D29" i="4"/>
  <c r="K27" i="4"/>
  <c r="E26" i="4"/>
  <c r="K25" i="4"/>
  <c r="J24" i="4"/>
  <c r="J28" i="4" s="1"/>
  <c r="I24" i="4"/>
  <c r="I28" i="4" s="1"/>
  <c r="H24" i="4"/>
  <c r="H26" i="4" s="1"/>
  <c r="G24" i="4"/>
  <c r="G26" i="4" s="1"/>
  <c r="F24" i="4"/>
  <c r="F28" i="4" s="1"/>
  <c r="E24" i="4"/>
  <c r="E28" i="4" s="1"/>
  <c r="D24" i="4"/>
  <c r="K22" i="4"/>
  <c r="H21" i="4"/>
  <c r="K20" i="4"/>
  <c r="J19" i="4"/>
  <c r="J21" i="4" s="1"/>
  <c r="I19" i="4"/>
  <c r="I21" i="4" s="1"/>
  <c r="H19" i="4"/>
  <c r="H23" i="4" s="1"/>
  <c r="G19" i="4"/>
  <c r="G23" i="4" s="1"/>
  <c r="F19" i="4"/>
  <c r="F23" i="4" s="1"/>
  <c r="E19" i="4"/>
  <c r="E23" i="4" s="1"/>
  <c r="D19" i="4"/>
  <c r="D21" i="4" s="1"/>
  <c r="K17" i="4"/>
  <c r="J16" i="4"/>
  <c r="I16" i="4"/>
  <c r="K15" i="4"/>
  <c r="J14" i="4"/>
  <c r="J18" i="4" s="1"/>
  <c r="I14" i="4"/>
  <c r="I18" i="4" s="1"/>
  <c r="H14" i="4"/>
  <c r="H18" i="4" s="1"/>
  <c r="G14" i="4"/>
  <c r="G18" i="4" s="1"/>
  <c r="F14" i="4"/>
  <c r="F16" i="4" s="1"/>
  <c r="E14" i="4"/>
  <c r="E16" i="4" s="1"/>
  <c r="D14" i="4"/>
  <c r="K12" i="4"/>
  <c r="E11" i="4"/>
  <c r="K10" i="4"/>
  <c r="J9" i="4"/>
  <c r="J13" i="4" s="1"/>
  <c r="I9" i="4"/>
  <c r="I13" i="4" s="1"/>
  <c r="H9" i="4"/>
  <c r="H11" i="4" s="1"/>
  <c r="G9" i="4"/>
  <c r="G11" i="4" s="1"/>
  <c r="F9" i="4"/>
  <c r="F13" i="4" s="1"/>
  <c r="E9" i="4"/>
  <c r="E13" i="4" s="1"/>
  <c r="D9" i="4"/>
  <c r="E8" i="4"/>
  <c r="K7" i="4"/>
  <c r="H6" i="4"/>
  <c r="G6" i="4"/>
  <c r="K5" i="4"/>
  <c r="J4" i="4"/>
  <c r="J6" i="4" s="1"/>
  <c r="I4" i="4"/>
  <c r="I6" i="4" s="1"/>
  <c r="H4" i="4"/>
  <c r="H8" i="4" s="1"/>
  <c r="G4" i="4"/>
  <c r="G8" i="4" s="1"/>
  <c r="F4" i="4"/>
  <c r="F8" i="4" s="1"/>
  <c r="E4" i="4"/>
  <c r="D4" i="4"/>
  <c r="K29" i="4" l="1"/>
  <c r="K33" i="4" s="1"/>
  <c r="K24" i="4"/>
  <c r="K26" i="4" s="1"/>
  <c r="D31" i="4"/>
  <c r="G36" i="4"/>
  <c r="K28" i="4"/>
  <c r="F11" i="4"/>
  <c r="K14" i="4"/>
  <c r="D39" i="4"/>
  <c r="K9" i="4"/>
  <c r="K11" i="4" s="1"/>
  <c r="I31" i="4"/>
  <c r="E39" i="4"/>
  <c r="D16" i="4"/>
  <c r="G21" i="4"/>
  <c r="F26" i="4"/>
  <c r="J31" i="4"/>
  <c r="K13" i="4"/>
  <c r="K18" i="4"/>
  <c r="K31" i="4"/>
  <c r="K16" i="4"/>
  <c r="E6" i="4"/>
  <c r="I11" i="4"/>
  <c r="G16" i="4"/>
  <c r="D18" i="4"/>
  <c r="E21" i="4"/>
  <c r="I26" i="4"/>
  <c r="G31" i="4"/>
  <c r="D33" i="4"/>
  <c r="E36" i="4"/>
  <c r="F39" i="4"/>
  <c r="F6" i="4"/>
  <c r="I8" i="4"/>
  <c r="D11" i="4"/>
  <c r="J11" i="4"/>
  <c r="G13" i="4"/>
  <c r="H16" i="4"/>
  <c r="E18" i="4"/>
  <c r="F21" i="4"/>
  <c r="I23" i="4"/>
  <c r="D26" i="4"/>
  <c r="J26" i="4"/>
  <c r="G28" i="4"/>
  <c r="H31" i="4"/>
  <c r="E33" i="4"/>
  <c r="F36" i="4"/>
  <c r="I38" i="4"/>
  <c r="G39" i="4"/>
  <c r="D8" i="4"/>
  <c r="J8" i="4"/>
  <c r="H13" i="4"/>
  <c r="F18" i="4"/>
  <c r="D23" i="4"/>
  <c r="J23" i="4"/>
  <c r="H28" i="4"/>
  <c r="F33" i="4"/>
  <c r="D38" i="4"/>
  <c r="J38" i="4"/>
  <c r="H39" i="4"/>
  <c r="K19" i="4"/>
  <c r="K23" i="4" s="1"/>
  <c r="K34" i="4"/>
  <c r="K38" i="4" s="1"/>
  <c r="I39" i="4"/>
  <c r="K4" i="4"/>
  <c r="D13" i="4"/>
  <c r="D28" i="4"/>
  <c r="J39" i="4"/>
  <c r="J34" i="3"/>
  <c r="I34" i="3"/>
  <c r="H34" i="3"/>
  <c r="H38" i="3" s="1"/>
  <c r="G34" i="3"/>
  <c r="G38" i="3" s="1"/>
  <c r="F34" i="3"/>
  <c r="F38" i="3" s="1"/>
  <c r="F36" i="3"/>
  <c r="E34" i="3"/>
  <c r="D34" i="3"/>
  <c r="J29" i="3"/>
  <c r="J33" i="3" s="1"/>
  <c r="I29" i="3"/>
  <c r="I33" i="3"/>
  <c r="H29" i="3"/>
  <c r="H33" i="3" s="1"/>
  <c r="G29" i="3"/>
  <c r="G33" i="3"/>
  <c r="F29" i="3"/>
  <c r="F31" i="3" s="1"/>
  <c r="F33" i="3"/>
  <c r="E29" i="3"/>
  <c r="K29" i="3" s="1"/>
  <c r="D29" i="3"/>
  <c r="J24" i="3"/>
  <c r="I24" i="3"/>
  <c r="I26" i="3" s="1"/>
  <c r="I28" i="3"/>
  <c r="H24" i="3"/>
  <c r="H26" i="3" s="1"/>
  <c r="G24" i="3"/>
  <c r="F24" i="3"/>
  <c r="F26" i="3"/>
  <c r="E24" i="3"/>
  <c r="E26" i="3" s="1"/>
  <c r="D24" i="3"/>
  <c r="D26" i="3" s="1"/>
  <c r="J19" i="3"/>
  <c r="I19" i="3"/>
  <c r="H19" i="3"/>
  <c r="H23" i="3" s="1"/>
  <c r="G19" i="3"/>
  <c r="G23" i="3" s="1"/>
  <c r="F19" i="3"/>
  <c r="F23" i="3" s="1"/>
  <c r="F21" i="3"/>
  <c r="E19" i="3"/>
  <c r="D19" i="3"/>
  <c r="J14" i="3"/>
  <c r="J39" i="3" s="1"/>
  <c r="I14" i="3"/>
  <c r="I18" i="3"/>
  <c r="H14" i="3"/>
  <c r="H18" i="3" s="1"/>
  <c r="G14" i="3"/>
  <c r="G18" i="3"/>
  <c r="F14" i="3"/>
  <c r="F16" i="3" s="1"/>
  <c r="F18" i="3"/>
  <c r="E14" i="3"/>
  <c r="E18" i="3" s="1"/>
  <c r="D14" i="3"/>
  <c r="J9" i="3"/>
  <c r="J13" i="3"/>
  <c r="I9" i="3"/>
  <c r="I39" i="3" s="1"/>
  <c r="I13" i="3"/>
  <c r="H9" i="3"/>
  <c r="H13" i="3" s="1"/>
  <c r="G9" i="3"/>
  <c r="F9" i="3"/>
  <c r="F13" i="3" s="1"/>
  <c r="F11" i="3"/>
  <c r="E9" i="3"/>
  <c r="E13" i="3" s="1"/>
  <c r="D9" i="3"/>
  <c r="D13" i="3" s="1"/>
  <c r="E4" i="3"/>
  <c r="F4" i="3"/>
  <c r="F8" i="3" s="1"/>
  <c r="F6" i="3"/>
  <c r="G4" i="3"/>
  <c r="G6" i="3" s="1"/>
  <c r="H4" i="3"/>
  <c r="H8" i="3" s="1"/>
  <c r="I4" i="3"/>
  <c r="J4" i="3"/>
  <c r="D4" i="3"/>
  <c r="J38" i="3"/>
  <c r="I38" i="3"/>
  <c r="E38" i="3"/>
  <c r="K37" i="3"/>
  <c r="J36" i="3"/>
  <c r="I36" i="3"/>
  <c r="E36" i="3"/>
  <c r="D36" i="3"/>
  <c r="K35" i="3"/>
  <c r="D38" i="3"/>
  <c r="K32" i="3"/>
  <c r="K33" i="3" s="1"/>
  <c r="J31" i="3"/>
  <c r="I31" i="3"/>
  <c r="G31" i="3"/>
  <c r="D31" i="3"/>
  <c r="K30" i="3"/>
  <c r="K31" i="3" s="1"/>
  <c r="D33" i="3"/>
  <c r="J28" i="3"/>
  <c r="G28" i="3"/>
  <c r="F28" i="3"/>
  <c r="E28" i="3"/>
  <c r="K27" i="3"/>
  <c r="K28" i="3" s="1"/>
  <c r="G26" i="3"/>
  <c r="K25" i="3"/>
  <c r="K26" i="3" s="1"/>
  <c r="J23" i="3"/>
  <c r="I23" i="3"/>
  <c r="E23" i="3"/>
  <c r="K22" i="3"/>
  <c r="K23" i="3" s="1"/>
  <c r="J21" i="3"/>
  <c r="I21" i="3"/>
  <c r="E21" i="3"/>
  <c r="D21" i="3"/>
  <c r="K20" i="3"/>
  <c r="K21" i="3" s="1"/>
  <c r="D23" i="3"/>
  <c r="K17" i="3"/>
  <c r="J16" i="3"/>
  <c r="I16" i="3"/>
  <c r="G16" i="3"/>
  <c r="D16" i="3"/>
  <c r="K15" i="3"/>
  <c r="D18" i="3"/>
  <c r="K12" i="3"/>
  <c r="J11" i="3"/>
  <c r="I11" i="3"/>
  <c r="H11" i="3"/>
  <c r="G11" i="3"/>
  <c r="K10" i="3"/>
  <c r="J8" i="3"/>
  <c r="G8" i="3"/>
  <c r="E8" i="3"/>
  <c r="D8" i="3"/>
  <c r="K7" i="3"/>
  <c r="J6" i="3"/>
  <c r="H6" i="3"/>
  <c r="E6" i="3"/>
  <c r="K5" i="3"/>
  <c r="J26" i="3"/>
  <c r="K19" i="3"/>
  <c r="H39" i="3"/>
  <c r="G13" i="3"/>
  <c r="F39" i="3"/>
  <c r="I6" i="3"/>
  <c r="I8" i="3"/>
  <c r="K24" i="3"/>
  <c r="K18" i="3" l="1"/>
  <c r="D39" i="3"/>
  <c r="K4" i="3"/>
  <c r="D28" i="3"/>
  <c r="K14" i="3"/>
  <c r="K16" i="3" s="1"/>
  <c r="H28" i="3"/>
  <c r="K34" i="3"/>
  <c r="E16" i="3"/>
  <c r="E31" i="3"/>
  <c r="E39" i="3"/>
  <c r="G39" i="3"/>
  <c r="D11" i="3"/>
  <c r="G21" i="3"/>
  <c r="E33" i="3"/>
  <c r="G36" i="3"/>
  <c r="K21" i="4"/>
  <c r="E11" i="3"/>
  <c r="J18" i="3"/>
  <c r="H21" i="3"/>
  <c r="H36" i="3"/>
  <c r="K9" i="3"/>
  <c r="K13" i="3" s="1"/>
  <c r="H16" i="3"/>
  <c r="H31" i="3"/>
  <c r="K36" i="4"/>
  <c r="K39" i="4"/>
  <c r="K8" i="4"/>
  <c r="K6" i="4"/>
  <c r="K39" i="3" l="1"/>
  <c r="K8" i="3"/>
  <c r="K38" i="3"/>
  <c r="K36" i="3"/>
  <c r="K6" i="3"/>
  <c r="K11" i="3"/>
</calcChain>
</file>

<file path=xl/sharedStrings.xml><?xml version="1.0" encoding="utf-8"?>
<sst xmlns="http://schemas.openxmlformats.org/spreadsheetml/2006/main" count="386" uniqueCount="58">
  <si>
    <r>
      <rPr>
        <sz val="12"/>
        <color indexed="8"/>
        <rFont val="標楷體"/>
        <family val="4"/>
        <charset val="136"/>
      </rPr>
      <t>資料來源：本局第五組。</t>
    </r>
  </si>
  <si>
    <t>單位：人</t>
    <phoneticPr fontId="2" type="noConversion"/>
  </si>
  <si>
    <t>%</t>
    <phoneticPr fontId="2" type="noConversion"/>
  </si>
  <si>
    <r>
      <rPr>
        <sz val="12"/>
        <color indexed="8"/>
        <rFont val="標楷體"/>
        <family val="4"/>
        <charset val="136"/>
      </rPr>
      <t>總計</t>
    </r>
    <phoneticPr fontId="2" type="noConversion"/>
  </si>
  <si>
    <r>
      <rPr>
        <sz val="12"/>
        <color indexed="8"/>
        <rFont val="標楷體"/>
        <family val="4"/>
        <charset val="136"/>
      </rPr>
      <t>臺北總局</t>
    </r>
  </si>
  <si>
    <r>
      <rPr>
        <sz val="12"/>
        <color indexed="8"/>
        <rFont val="標楷體"/>
        <family val="4"/>
        <charset val="136"/>
      </rPr>
      <t>男</t>
    </r>
    <phoneticPr fontId="2" type="noConversion"/>
  </si>
  <si>
    <r>
      <rPr>
        <sz val="12"/>
        <color indexed="8"/>
        <rFont val="標楷體"/>
        <family val="4"/>
        <charset val="136"/>
      </rPr>
      <t>女</t>
    </r>
    <phoneticPr fontId="2" type="noConversion"/>
  </si>
  <si>
    <r>
      <rPr>
        <sz val="12"/>
        <color indexed="8"/>
        <rFont val="標楷體"/>
        <family val="4"/>
        <charset val="136"/>
      </rPr>
      <t>基隆分局</t>
    </r>
  </si>
  <si>
    <r>
      <rPr>
        <sz val="12"/>
        <color indexed="8"/>
        <rFont val="標楷體"/>
        <family val="4"/>
        <charset val="136"/>
      </rPr>
      <t>新竹分局</t>
    </r>
  </si>
  <si>
    <r>
      <rPr>
        <sz val="12"/>
        <color indexed="8"/>
        <rFont val="標楷體"/>
        <family val="4"/>
        <charset val="136"/>
      </rPr>
      <t>臺中分局</t>
    </r>
  </si>
  <si>
    <r>
      <rPr>
        <sz val="12"/>
        <color indexed="8"/>
        <rFont val="標楷體"/>
        <family val="4"/>
        <charset val="136"/>
      </rPr>
      <t>臺南分局</t>
    </r>
  </si>
  <si>
    <r>
      <rPr>
        <sz val="12"/>
        <color indexed="8"/>
        <rFont val="標楷體"/>
        <family val="4"/>
        <charset val="136"/>
      </rPr>
      <t>高雄分局</t>
    </r>
  </si>
  <si>
    <r>
      <rPr>
        <sz val="12"/>
        <color indexed="8"/>
        <rFont val="標楷體"/>
        <family val="4"/>
        <charset val="136"/>
      </rPr>
      <t>花蓮分局</t>
    </r>
  </si>
  <si>
    <r>
      <rPr>
        <sz val="12"/>
        <color indexed="8"/>
        <rFont val="標楷體"/>
        <family val="4"/>
        <charset val="136"/>
      </rPr>
      <t>未滿</t>
    </r>
    <r>
      <rPr>
        <sz val="12"/>
        <color indexed="8"/>
        <rFont val="Times New Roman"/>
        <family val="1"/>
      </rPr>
      <t>20</t>
    </r>
    <r>
      <rPr>
        <sz val="12"/>
        <color indexed="8"/>
        <rFont val="標楷體"/>
        <family val="4"/>
        <charset val="136"/>
      </rPr>
      <t>歲</t>
    </r>
  </si>
  <si>
    <r>
      <t>20-29</t>
    </r>
    <r>
      <rPr>
        <sz val="12"/>
        <color indexed="8"/>
        <rFont val="標楷體"/>
        <family val="4"/>
        <charset val="136"/>
      </rPr>
      <t>歲</t>
    </r>
  </si>
  <si>
    <r>
      <t>30-39</t>
    </r>
    <r>
      <rPr>
        <sz val="12"/>
        <color indexed="8"/>
        <rFont val="標楷體"/>
        <family val="4"/>
        <charset val="136"/>
      </rPr>
      <t>歲</t>
    </r>
  </si>
  <si>
    <r>
      <t>40-49</t>
    </r>
    <r>
      <rPr>
        <sz val="12"/>
        <color indexed="8"/>
        <rFont val="標楷體"/>
        <family val="4"/>
        <charset val="136"/>
      </rPr>
      <t>歲</t>
    </r>
  </si>
  <si>
    <r>
      <t>50-59</t>
    </r>
    <r>
      <rPr>
        <sz val="12"/>
        <color indexed="8"/>
        <rFont val="標楷體"/>
        <family val="4"/>
        <charset val="136"/>
      </rPr>
      <t>歲</t>
    </r>
  </si>
  <si>
    <r>
      <t>60-69</t>
    </r>
    <r>
      <rPr>
        <sz val="12"/>
        <color indexed="8"/>
        <rFont val="標楷體"/>
        <family val="4"/>
        <charset val="136"/>
      </rPr>
      <t>歲</t>
    </r>
  </si>
  <si>
    <r>
      <t>70</t>
    </r>
    <r>
      <rPr>
        <sz val="12"/>
        <color indexed="8"/>
        <rFont val="標楷體"/>
        <family val="4"/>
        <charset val="136"/>
      </rPr>
      <t>歲以上</t>
    </r>
  </si>
  <si>
    <t>小計</t>
    <phoneticPr fontId="2" type="noConversion"/>
  </si>
  <si>
    <t xml:space="preserve">          年齡分類           
  局別</t>
    <phoneticPr fontId="5" type="noConversion"/>
  </si>
  <si>
    <r>
      <rPr>
        <sz val="12"/>
        <color indexed="8"/>
        <rFont val="標楷體"/>
        <family val="4"/>
        <charset val="136"/>
      </rPr>
      <t>中華民國</t>
    </r>
    <r>
      <rPr>
        <sz val="12"/>
        <color indexed="8"/>
        <rFont val="Times New Roman"/>
        <family val="1"/>
      </rPr>
      <t xml:space="preserve">   109 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</si>
  <si>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經濟部標準檢驗局義務監視員性別及年齡統計</t>
    <phoneticPr fontId="2" type="noConversion"/>
  </si>
  <si>
    <t>經濟部標準檢驗局義務監視員年齡分類</t>
    <phoneticPr fontId="2" type="noConversion"/>
  </si>
  <si>
    <r>
      <rPr>
        <sz val="12"/>
        <color indexed="8"/>
        <rFont val="標楷體"/>
        <family val="4"/>
        <charset val="136"/>
      </rPr>
      <t>中華民國</t>
    </r>
    <r>
      <rPr>
        <sz val="12"/>
        <color indexed="8"/>
        <rFont val="Times New Roman"/>
        <family val="1"/>
      </rPr>
      <t xml:space="preserve">   1</t>
    </r>
    <r>
      <rPr>
        <sz val="12"/>
        <color indexed="8"/>
        <rFont val="Times New Roman"/>
        <family val="1"/>
      </rPr>
      <t>10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</si>
  <si>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單位：人</t>
    <phoneticPr fontId="2" type="noConversion"/>
  </si>
  <si>
    <t xml:space="preserve">          年齡分類           
  局別</t>
    <phoneticPr fontId="5" type="noConversion"/>
  </si>
  <si>
    <r>
      <rPr>
        <sz val="12"/>
        <color indexed="8"/>
        <rFont val="標楷體"/>
        <family val="4"/>
        <charset val="136"/>
      </rPr>
      <t>總計</t>
    </r>
    <phoneticPr fontId="2" type="noConversion"/>
  </si>
  <si>
    <t>小計</t>
    <phoneticPr fontId="2" type="noConversion"/>
  </si>
  <si>
    <r>
      <rPr>
        <sz val="12"/>
        <color indexed="8"/>
        <rFont val="標楷體"/>
        <family val="4"/>
        <charset val="136"/>
      </rPr>
      <t>男</t>
    </r>
    <phoneticPr fontId="2" type="noConversion"/>
  </si>
  <si>
    <t>%</t>
    <phoneticPr fontId="2" type="noConversion"/>
  </si>
  <si>
    <r>
      <rPr>
        <sz val="12"/>
        <color indexed="8"/>
        <rFont val="標楷體"/>
        <family val="4"/>
        <charset val="136"/>
      </rPr>
      <t>女</t>
    </r>
    <phoneticPr fontId="2" type="noConversion"/>
  </si>
  <si>
    <t>%</t>
    <phoneticPr fontId="2" type="noConversion"/>
  </si>
  <si>
    <r>
      <rPr>
        <sz val="12"/>
        <color indexed="8"/>
        <rFont val="標楷體"/>
        <family val="4"/>
        <charset val="136"/>
      </rPr>
      <t>男</t>
    </r>
    <phoneticPr fontId="2" type="noConversion"/>
  </si>
  <si>
    <r>
      <rPr>
        <sz val="12"/>
        <color indexed="8"/>
        <rFont val="標楷體"/>
        <family val="4"/>
        <charset val="136"/>
      </rPr>
      <t>男</t>
    </r>
    <phoneticPr fontId="2" type="noConversion"/>
  </si>
  <si>
    <t>%</t>
    <phoneticPr fontId="2" type="noConversion"/>
  </si>
  <si>
    <r>
      <rPr>
        <sz val="12"/>
        <color indexed="8"/>
        <rFont val="標楷體"/>
        <family val="4"/>
        <charset val="136"/>
      </rPr>
      <t>女</t>
    </r>
    <phoneticPr fontId="2" type="noConversion"/>
  </si>
  <si>
    <t>小計</t>
    <phoneticPr fontId="2" type="noConversion"/>
  </si>
  <si>
    <r>
      <rPr>
        <sz val="12"/>
        <color indexed="8"/>
        <rFont val="標楷體"/>
        <family val="4"/>
        <charset val="136"/>
      </rPr>
      <t>總計</t>
    </r>
    <phoneticPr fontId="2" type="noConversion"/>
  </si>
  <si>
    <t>經濟部標準檢驗局義務監視員年齡分類</t>
    <phoneticPr fontId="2" type="noConversion"/>
  </si>
  <si>
    <t>中華民國 111 年 5 月</t>
    <phoneticPr fontId="2" type="noConversion"/>
  </si>
  <si>
    <t>單位：人</t>
    <phoneticPr fontId="2" type="noConversion"/>
  </si>
  <si>
    <t xml:space="preserve">          年齡分類           
  局別</t>
    <phoneticPr fontId="5" type="noConversion"/>
  </si>
  <si>
    <r>
      <rPr>
        <sz val="12"/>
        <color indexed="8"/>
        <rFont val="標楷體"/>
        <family val="4"/>
        <charset val="136"/>
      </rPr>
      <t>總計</t>
    </r>
    <phoneticPr fontId="2" type="noConversion"/>
  </si>
  <si>
    <t>小計</t>
    <phoneticPr fontId="2" type="noConversion"/>
  </si>
  <si>
    <r>
      <rPr>
        <sz val="12"/>
        <color indexed="8"/>
        <rFont val="標楷體"/>
        <family val="4"/>
        <charset val="136"/>
      </rPr>
      <t>男</t>
    </r>
    <phoneticPr fontId="2" type="noConversion"/>
  </si>
  <si>
    <t>%</t>
    <phoneticPr fontId="2" type="noConversion"/>
  </si>
  <si>
    <r>
      <rPr>
        <sz val="12"/>
        <color indexed="8"/>
        <rFont val="標楷體"/>
        <family val="4"/>
        <charset val="136"/>
      </rPr>
      <t>女</t>
    </r>
    <phoneticPr fontId="2" type="noConversion"/>
  </si>
  <si>
    <t>%</t>
    <phoneticPr fontId="2" type="noConversion"/>
  </si>
  <si>
    <t>--</t>
  </si>
  <si>
    <r>
      <rPr>
        <sz val="12"/>
        <color indexed="8"/>
        <rFont val="標楷體"/>
        <family val="4"/>
        <charset val="136"/>
      </rPr>
      <t>男</t>
    </r>
    <phoneticPr fontId="2" type="noConversion"/>
  </si>
  <si>
    <r>
      <rPr>
        <sz val="12"/>
        <color indexed="8"/>
        <rFont val="標楷體"/>
        <family val="4"/>
        <charset val="136"/>
      </rPr>
      <t>女</t>
    </r>
    <phoneticPr fontId="2" type="noConversion"/>
  </si>
  <si>
    <t>小計</t>
    <phoneticPr fontId="2" type="noConversion"/>
  </si>
  <si>
    <t>中華民國 112 年 5 月</t>
    <phoneticPr fontId="2" type="noConversion"/>
  </si>
  <si>
    <t>中華民國 113 年 5 月</t>
    <phoneticPr fontId="2" type="noConversion"/>
  </si>
  <si>
    <t>資料來源：本局綜合企劃組。</t>
    <phoneticPr fontId="2" type="noConversion"/>
  </si>
  <si>
    <t>中華民國 114 年 5 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</si>
</sst>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&quot; &quot;;&quot;-&quot;#,##0&quot; &quot;;&quot; - &quot;;&quot; &quot;@&quot; &quot;"/>
    <numFmt numFmtId="177" formatCode="&quot; &quot;#,##0.00&quot; &quot;;&quot;-&quot;#,##0.00&quot; &quot;;&quot; - &quot;;&quot; &quot;@&quot; &quot;"/>
  </numFmts>
  <fonts count="11" x14ac:knownFonts="1"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9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9"/>
      <name val="新細明體"/>
      <family val="1"/>
      <charset val="136"/>
    </font>
    <font>
      <sz val="20"/>
      <color indexed="8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 diagonalDown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0" fontId="8" fillId="0" borderId="0" applyNumberFormat="0" applyFont="0" applyBorder="0" applyProtection="0"/>
  </cellStyleXfs>
  <cellXfs count="59">
    <xf numFmtId="0" fontId="0" fillId="0" borderId="0" xfId="0"/>
    <xf numFmtId="0" fontId="0" fillId="0" borderId="10" xfId="0" applyFont="1" applyBorder="1"/>
    <xf numFmtId="0" fontId="7" fillId="0" borderId="10" xfId="1" applyFont="1" applyFill="1" applyBorder="1" applyAlignment="1"/>
    <xf numFmtId="0" fontId="0" fillId="0" borderId="0" xfId="0" applyFont="1" applyAlignment="1">
      <alignment horizontal="center" vertical="center"/>
    </xf>
    <xf numFmtId="176" fontId="9" fillId="0" borderId="0" xfId="1" applyNumberFormat="1" applyFont="1" applyFill="1" applyAlignment="1">
      <alignment vertical="center"/>
    </xf>
    <xf numFmtId="0" fontId="3" fillId="0" borderId="11" xfId="1" applyFont="1" applyFill="1" applyBorder="1" applyAlignment="1">
      <alignment horizontal="right" vertical="center"/>
    </xf>
    <xf numFmtId="0" fontId="0" fillId="0" borderId="0" xfId="0" applyFont="1"/>
    <xf numFmtId="0" fontId="1" fillId="0" borderId="12" xfId="0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1" fillId="0" borderId="3" xfId="0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176" fontId="9" fillId="0" borderId="0" xfId="1" applyNumberFormat="1" applyFont="1" applyFill="1" applyAlignment="1">
      <alignment horizontal="right" vertical="center"/>
    </xf>
    <xf numFmtId="177" fontId="9" fillId="0" borderId="0" xfId="1" applyNumberFormat="1" applyFont="1" applyFill="1" applyAlignment="1">
      <alignment horizontal="right" vertical="center"/>
    </xf>
    <xf numFmtId="177" fontId="9" fillId="0" borderId="4" xfId="1" applyNumberFormat="1" applyFont="1" applyFill="1" applyBorder="1" applyAlignment="1">
      <alignment horizontal="right" vertical="center"/>
    </xf>
    <xf numFmtId="177" fontId="9" fillId="0" borderId="1" xfId="1" applyNumberFormat="1" applyFont="1" applyFill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177" fontId="9" fillId="0" borderId="0" xfId="1" applyNumberFormat="1" applyFont="1" applyAlignment="1">
      <alignment horizontal="right" vertical="center"/>
    </xf>
    <xf numFmtId="0" fontId="0" fillId="0" borderId="1" xfId="0" applyBorder="1"/>
    <xf numFmtId="177" fontId="9" fillId="0" borderId="4" xfId="1" applyNumberFormat="1" applyFont="1" applyBorder="1" applyAlignment="1">
      <alignment horizontal="right" vertical="center"/>
    </xf>
    <xf numFmtId="177" fontId="9" fillId="0" borderId="1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vertical="center"/>
    </xf>
    <xf numFmtId="0" fontId="7" fillId="0" borderId="10" xfId="1" applyFont="1" applyBorder="1"/>
    <xf numFmtId="0" fontId="0" fillId="0" borderId="10" xfId="0" applyBorder="1"/>
    <xf numFmtId="0" fontId="3" fillId="0" borderId="10" xfId="1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5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left" vertical="center" wrapText="1"/>
    </xf>
    <xf numFmtId="0" fontId="3" fillId="0" borderId="16" xfId="2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</cellXfs>
  <cellStyles count="3">
    <cellStyle name="一般" xfId="0" builtinId="0"/>
    <cellStyle name="一般_月格式2" xfId="1" xr:uid="{00000000-0005-0000-0000-000001000000}"/>
    <cellStyle name="一般_月格式2_月報新格式_3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16FD-D53E-4B71-BF34-72652B4D16AD}">
  <sheetPr codeName="工作表64"/>
  <dimension ref="A1:R40"/>
  <sheetViews>
    <sheetView tabSelected="1" zoomScaleNormal="100" workbookViewId="0">
      <selection activeCell="N32" sqref="N32"/>
    </sheetView>
  </sheetViews>
  <sheetFormatPr defaultRowHeight="15.75" x14ac:dyDescent="0.25"/>
  <cols>
    <col min="1" max="1" width="12.125" customWidth="1"/>
    <col min="2" max="3" width="3.75" customWidth="1"/>
    <col min="4" max="11" width="10.125" customWidth="1"/>
  </cols>
  <sheetData>
    <row r="1" spans="1:18" ht="40.5" customHeight="1" x14ac:dyDescent="0.2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8" ht="23.25" customHeight="1" x14ac:dyDescent="0.25">
      <c r="A2" s="43" t="s">
        <v>57</v>
      </c>
      <c r="B2" s="43"/>
      <c r="C2" s="43"/>
      <c r="D2" s="43"/>
      <c r="E2" s="43"/>
      <c r="F2" s="43"/>
      <c r="G2" s="43"/>
      <c r="H2" s="43"/>
      <c r="I2" s="43"/>
      <c r="J2" s="43"/>
      <c r="K2" s="17" t="s">
        <v>1</v>
      </c>
      <c r="L2" s="18"/>
      <c r="M2" s="18"/>
      <c r="N2" s="18"/>
      <c r="O2" s="18"/>
      <c r="P2" s="18"/>
      <c r="Q2" s="18"/>
      <c r="R2" s="18"/>
    </row>
    <row r="3" spans="1:18" s="18" customFormat="1" ht="37.5" customHeight="1" x14ac:dyDescent="0.25">
      <c r="A3" s="44" t="s">
        <v>21</v>
      </c>
      <c r="B3" s="44"/>
      <c r="C3" s="45"/>
      <c r="D3" s="19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20" t="s">
        <v>19</v>
      </c>
      <c r="K3" s="21" t="s">
        <v>3</v>
      </c>
    </row>
    <row r="4" spans="1:18" s="18" customFormat="1" ht="19.5" customHeight="1" x14ac:dyDescent="0.25">
      <c r="A4" s="35" t="s">
        <v>4</v>
      </c>
      <c r="B4" s="38" t="s">
        <v>20</v>
      </c>
      <c r="C4" s="39"/>
      <c r="D4" s="22">
        <v>0</v>
      </c>
      <c r="E4" s="22">
        <v>4</v>
      </c>
      <c r="F4" s="22">
        <v>12</v>
      </c>
      <c r="G4" s="22">
        <v>21</v>
      </c>
      <c r="H4" s="22">
        <v>26</v>
      </c>
      <c r="I4" s="22">
        <v>19</v>
      </c>
      <c r="J4" s="22">
        <v>25</v>
      </c>
      <c r="K4" s="22">
        <v>107</v>
      </c>
    </row>
    <row r="5" spans="1:18" s="18" customFormat="1" ht="19.5" customHeight="1" x14ac:dyDescent="0.25">
      <c r="A5" s="36"/>
      <c r="B5" s="40" t="s">
        <v>5</v>
      </c>
      <c r="C5" s="41"/>
      <c r="D5" s="22">
        <v>0</v>
      </c>
      <c r="E5" s="22">
        <v>1</v>
      </c>
      <c r="F5" s="22">
        <v>7</v>
      </c>
      <c r="G5" s="22">
        <v>14</v>
      </c>
      <c r="H5" s="22">
        <v>10</v>
      </c>
      <c r="I5" s="22">
        <v>4</v>
      </c>
      <c r="J5" s="22">
        <v>10</v>
      </c>
      <c r="K5" s="22">
        <v>46</v>
      </c>
    </row>
    <row r="6" spans="1:18" s="18" customFormat="1" ht="19.5" customHeight="1" x14ac:dyDescent="0.25">
      <c r="A6" s="36"/>
      <c r="B6" s="23"/>
      <c r="C6" s="24" t="s">
        <v>2</v>
      </c>
      <c r="D6" s="25" t="s">
        <v>50</v>
      </c>
      <c r="E6" s="25">
        <v>25</v>
      </c>
      <c r="F6" s="25">
        <v>58.333333333333336</v>
      </c>
      <c r="G6" s="25">
        <v>66.666666666666657</v>
      </c>
      <c r="H6" s="25">
        <v>38.461538461538467</v>
      </c>
      <c r="I6" s="25">
        <v>21.052631578947366</v>
      </c>
      <c r="J6" s="25">
        <v>40</v>
      </c>
      <c r="K6" s="25">
        <v>42.990654205607477</v>
      </c>
    </row>
    <row r="7" spans="1:18" s="18" customFormat="1" ht="19.5" customHeight="1" x14ac:dyDescent="0.25">
      <c r="A7" s="36"/>
      <c r="B7" s="40" t="s">
        <v>6</v>
      </c>
      <c r="C7" s="41"/>
      <c r="D7" s="22">
        <v>0</v>
      </c>
      <c r="E7" s="22">
        <v>3</v>
      </c>
      <c r="F7" s="22">
        <v>5</v>
      </c>
      <c r="G7" s="22">
        <v>7</v>
      </c>
      <c r="H7" s="22">
        <v>16</v>
      </c>
      <c r="I7" s="22">
        <v>15</v>
      </c>
      <c r="J7" s="22">
        <v>15</v>
      </c>
      <c r="K7" s="22">
        <v>61</v>
      </c>
    </row>
    <row r="8" spans="1:18" s="18" customFormat="1" ht="19.5" customHeight="1" x14ac:dyDescent="0.25">
      <c r="A8" s="37"/>
      <c r="B8" s="26"/>
      <c r="C8" s="24" t="s">
        <v>2</v>
      </c>
      <c r="D8" s="27" t="s">
        <v>50</v>
      </c>
      <c r="E8" s="28">
        <v>75</v>
      </c>
      <c r="F8" s="28">
        <v>41.666666666666671</v>
      </c>
      <c r="G8" s="28">
        <v>33.333333333333329</v>
      </c>
      <c r="H8" s="28">
        <v>61.53846153846154</v>
      </c>
      <c r="I8" s="28">
        <v>78.94736842105263</v>
      </c>
      <c r="J8" s="28">
        <v>60</v>
      </c>
      <c r="K8" s="28">
        <v>57.009345794392516</v>
      </c>
    </row>
    <row r="9" spans="1:18" s="18" customFormat="1" ht="19.5" customHeight="1" x14ac:dyDescent="0.25">
      <c r="A9" s="35" t="s">
        <v>7</v>
      </c>
      <c r="B9" s="38" t="s">
        <v>20</v>
      </c>
      <c r="C9" s="39"/>
      <c r="D9" s="22">
        <v>0</v>
      </c>
      <c r="E9" s="22">
        <v>32</v>
      </c>
      <c r="F9" s="22">
        <v>9</v>
      </c>
      <c r="G9" s="22">
        <v>13</v>
      </c>
      <c r="H9" s="22">
        <v>12</v>
      </c>
      <c r="I9" s="22">
        <v>16</v>
      </c>
      <c r="J9" s="22">
        <v>8</v>
      </c>
      <c r="K9" s="22">
        <v>90</v>
      </c>
    </row>
    <row r="10" spans="1:18" s="18" customFormat="1" ht="19.5" customHeight="1" x14ac:dyDescent="0.25">
      <c r="A10" s="36"/>
      <c r="B10" s="40" t="s">
        <v>5</v>
      </c>
      <c r="C10" s="41"/>
      <c r="D10" s="22">
        <v>0</v>
      </c>
      <c r="E10" s="22">
        <v>11</v>
      </c>
      <c r="F10" s="22">
        <v>5</v>
      </c>
      <c r="G10" s="22">
        <v>6</v>
      </c>
      <c r="H10" s="22">
        <v>3</v>
      </c>
      <c r="I10" s="22">
        <v>5</v>
      </c>
      <c r="J10" s="22">
        <v>4</v>
      </c>
      <c r="K10" s="22">
        <v>34</v>
      </c>
    </row>
    <row r="11" spans="1:18" s="18" customFormat="1" ht="19.5" customHeight="1" x14ac:dyDescent="0.25">
      <c r="A11" s="36"/>
      <c r="B11" s="23"/>
      <c r="C11" s="24" t="s">
        <v>2</v>
      </c>
      <c r="D11" s="25" t="s">
        <v>50</v>
      </c>
      <c r="E11" s="25">
        <v>34.375</v>
      </c>
      <c r="F11" s="25">
        <v>55.555555555555557</v>
      </c>
      <c r="G11" s="25">
        <v>46.153846153846153</v>
      </c>
      <c r="H11" s="25">
        <v>25</v>
      </c>
      <c r="I11" s="25">
        <v>31.25</v>
      </c>
      <c r="J11" s="25">
        <v>50</v>
      </c>
      <c r="K11" s="25">
        <v>37.777777777777779</v>
      </c>
    </row>
    <row r="12" spans="1:18" s="18" customFormat="1" ht="19.5" customHeight="1" x14ac:dyDescent="0.25">
      <c r="A12" s="36"/>
      <c r="B12" s="40" t="s">
        <v>6</v>
      </c>
      <c r="C12" s="41"/>
      <c r="D12" s="22">
        <v>0</v>
      </c>
      <c r="E12" s="22">
        <v>21</v>
      </c>
      <c r="F12" s="22">
        <v>4</v>
      </c>
      <c r="G12" s="22">
        <v>7</v>
      </c>
      <c r="H12" s="22">
        <v>9</v>
      </c>
      <c r="I12" s="22">
        <v>11</v>
      </c>
      <c r="J12" s="22">
        <v>4</v>
      </c>
      <c r="K12" s="22">
        <v>56</v>
      </c>
    </row>
    <row r="13" spans="1:18" s="18" customFormat="1" ht="19.5" customHeight="1" x14ac:dyDescent="0.25">
      <c r="A13" s="37"/>
      <c r="B13" s="26"/>
      <c r="C13" s="24" t="s">
        <v>2</v>
      </c>
      <c r="D13" s="27" t="s">
        <v>50</v>
      </c>
      <c r="E13" s="28">
        <v>65.625</v>
      </c>
      <c r="F13" s="28">
        <v>44.444444444444443</v>
      </c>
      <c r="G13" s="28">
        <v>53.846153846153847</v>
      </c>
      <c r="H13" s="28">
        <v>75</v>
      </c>
      <c r="I13" s="28">
        <v>68.75</v>
      </c>
      <c r="J13" s="28">
        <v>50</v>
      </c>
      <c r="K13" s="28">
        <v>62.222222222222221</v>
      </c>
    </row>
    <row r="14" spans="1:18" s="18" customFormat="1" ht="19.5" customHeight="1" x14ac:dyDescent="0.25">
      <c r="A14" s="35" t="s">
        <v>8</v>
      </c>
      <c r="B14" s="38" t="s">
        <v>20</v>
      </c>
      <c r="C14" s="39"/>
      <c r="D14" s="22">
        <v>0</v>
      </c>
      <c r="E14" s="22">
        <v>12</v>
      </c>
      <c r="F14" s="22">
        <v>8</v>
      </c>
      <c r="G14" s="22">
        <v>20</v>
      </c>
      <c r="H14" s="22">
        <v>16</v>
      </c>
      <c r="I14" s="22">
        <v>29</v>
      </c>
      <c r="J14" s="22">
        <v>20</v>
      </c>
      <c r="K14" s="22">
        <v>105</v>
      </c>
    </row>
    <row r="15" spans="1:18" s="18" customFormat="1" ht="19.5" customHeight="1" x14ac:dyDescent="0.25">
      <c r="A15" s="36"/>
      <c r="B15" s="40" t="s">
        <v>5</v>
      </c>
      <c r="C15" s="41"/>
      <c r="D15" s="22">
        <v>0</v>
      </c>
      <c r="E15" s="22">
        <v>5</v>
      </c>
      <c r="F15" s="22">
        <v>2</v>
      </c>
      <c r="G15" s="22">
        <v>9</v>
      </c>
      <c r="H15" s="22">
        <v>5</v>
      </c>
      <c r="I15" s="22">
        <v>6</v>
      </c>
      <c r="J15" s="22">
        <v>7</v>
      </c>
      <c r="K15" s="22">
        <v>34</v>
      </c>
    </row>
    <row r="16" spans="1:18" s="18" customFormat="1" ht="19.5" customHeight="1" x14ac:dyDescent="0.25">
      <c r="A16" s="36"/>
      <c r="B16" s="23"/>
      <c r="C16" s="24" t="s">
        <v>2</v>
      </c>
      <c r="D16" s="25" t="s">
        <v>50</v>
      </c>
      <c r="E16" s="25">
        <v>41.666666666666671</v>
      </c>
      <c r="F16" s="25">
        <v>25</v>
      </c>
      <c r="G16" s="25">
        <v>45</v>
      </c>
      <c r="H16" s="25">
        <v>31.25</v>
      </c>
      <c r="I16" s="25">
        <v>20.689655172413794</v>
      </c>
      <c r="J16" s="25">
        <v>35</v>
      </c>
      <c r="K16" s="25">
        <v>32.38095238095238</v>
      </c>
    </row>
    <row r="17" spans="1:11" s="18" customFormat="1" ht="19.5" customHeight="1" x14ac:dyDescent="0.25">
      <c r="A17" s="36"/>
      <c r="B17" s="40" t="s">
        <v>6</v>
      </c>
      <c r="C17" s="41"/>
      <c r="D17" s="22">
        <v>0</v>
      </c>
      <c r="E17" s="22">
        <v>7</v>
      </c>
      <c r="F17" s="22">
        <v>6</v>
      </c>
      <c r="G17" s="22">
        <v>11</v>
      </c>
      <c r="H17" s="22">
        <v>11</v>
      </c>
      <c r="I17" s="22">
        <v>23</v>
      </c>
      <c r="J17" s="22">
        <v>13</v>
      </c>
      <c r="K17" s="22">
        <v>71</v>
      </c>
    </row>
    <row r="18" spans="1:11" s="18" customFormat="1" ht="19.5" customHeight="1" x14ac:dyDescent="0.25">
      <c r="A18" s="37"/>
      <c r="B18" s="26"/>
      <c r="C18" s="24" t="s">
        <v>2</v>
      </c>
      <c r="D18" s="27" t="s">
        <v>50</v>
      </c>
      <c r="E18" s="28">
        <v>58.333333333333336</v>
      </c>
      <c r="F18" s="28">
        <v>75</v>
      </c>
      <c r="G18" s="28">
        <v>55.000000000000007</v>
      </c>
      <c r="H18" s="28">
        <v>68.75</v>
      </c>
      <c r="I18" s="28">
        <v>79.310344827586206</v>
      </c>
      <c r="J18" s="28">
        <v>65</v>
      </c>
      <c r="K18" s="28">
        <v>67.61904761904762</v>
      </c>
    </row>
    <row r="19" spans="1:11" s="18" customFormat="1" ht="19.5" customHeight="1" x14ac:dyDescent="0.25">
      <c r="A19" s="35" t="s">
        <v>9</v>
      </c>
      <c r="B19" s="38" t="s">
        <v>20</v>
      </c>
      <c r="C19" s="39"/>
      <c r="D19" s="22">
        <v>0</v>
      </c>
      <c r="E19" s="22">
        <v>6</v>
      </c>
      <c r="F19" s="22">
        <v>12</v>
      </c>
      <c r="G19" s="22">
        <v>16</v>
      </c>
      <c r="H19" s="22">
        <v>21</v>
      </c>
      <c r="I19" s="22">
        <v>36</v>
      </c>
      <c r="J19" s="22">
        <v>14</v>
      </c>
      <c r="K19" s="22">
        <v>105</v>
      </c>
    </row>
    <row r="20" spans="1:11" s="18" customFormat="1" ht="19.5" customHeight="1" x14ac:dyDescent="0.25">
      <c r="A20" s="36"/>
      <c r="B20" s="40" t="s">
        <v>5</v>
      </c>
      <c r="C20" s="41"/>
      <c r="D20" s="22">
        <v>0</v>
      </c>
      <c r="E20" s="22">
        <v>3</v>
      </c>
      <c r="F20" s="22">
        <v>8</v>
      </c>
      <c r="G20" s="22">
        <v>10</v>
      </c>
      <c r="H20" s="22">
        <v>9</v>
      </c>
      <c r="I20" s="22">
        <v>13</v>
      </c>
      <c r="J20" s="22">
        <v>8</v>
      </c>
      <c r="K20" s="22">
        <v>51</v>
      </c>
    </row>
    <row r="21" spans="1:11" s="18" customFormat="1" ht="19.5" customHeight="1" x14ac:dyDescent="0.25">
      <c r="A21" s="36"/>
      <c r="B21" s="23"/>
      <c r="C21" s="24" t="s">
        <v>2</v>
      </c>
      <c r="D21" s="25" t="s">
        <v>50</v>
      </c>
      <c r="E21" s="25">
        <v>50</v>
      </c>
      <c r="F21" s="25">
        <v>66.666666666666657</v>
      </c>
      <c r="G21" s="25">
        <v>62.5</v>
      </c>
      <c r="H21" s="25">
        <v>42.857142857142854</v>
      </c>
      <c r="I21" s="25">
        <v>36.111111111111107</v>
      </c>
      <c r="J21" s="25">
        <v>57.142857142857139</v>
      </c>
      <c r="K21" s="25">
        <v>48.571428571428569</v>
      </c>
    </row>
    <row r="22" spans="1:11" s="18" customFormat="1" ht="19.5" customHeight="1" x14ac:dyDescent="0.25">
      <c r="A22" s="36"/>
      <c r="B22" s="40" t="s">
        <v>6</v>
      </c>
      <c r="C22" s="41"/>
      <c r="D22" s="22">
        <v>0</v>
      </c>
      <c r="E22" s="22">
        <v>3</v>
      </c>
      <c r="F22" s="22">
        <v>4</v>
      </c>
      <c r="G22" s="22">
        <v>6</v>
      </c>
      <c r="H22" s="22">
        <v>12</v>
      </c>
      <c r="I22" s="22">
        <v>23</v>
      </c>
      <c r="J22" s="22">
        <v>6</v>
      </c>
      <c r="K22" s="22">
        <v>54</v>
      </c>
    </row>
    <row r="23" spans="1:11" s="18" customFormat="1" ht="19.5" customHeight="1" x14ac:dyDescent="0.25">
      <c r="A23" s="37"/>
      <c r="B23" s="26"/>
      <c r="C23" s="24" t="s">
        <v>2</v>
      </c>
      <c r="D23" s="27" t="s">
        <v>50</v>
      </c>
      <c r="E23" s="28">
        <v>50</v>
      </c>
      <c r="F23" s="28">
        <v>33.333333333333329</v>
      </c>
      <c r="G23" s="28">
        <v>37.5</v>
      </c>
      <c r="H23" s="28">
        <v>57.142857142857139</v>
      </c>
      <c r="I23" s="28">
        <v>63.888888888888886</v>
      </c>
      <c r="J23" s="28">
        <v>42.857142857142854</v>
      </c>
      <c r="K23" s="28">
        <v>51.428571428571423</v>
      </c>
    </row>
    <row r="24" spans="1:11" s="18" customFormat="1" ht="19.5" customHeight="1" x14ac:dyDescent="0.25">
      <c r="A24" s="35" t="s">
        <v>10</v>
      </c>
      <c r="B24" s="38" t="s">
        <v>20</v>
      </c>
      <c r="C24" s="39"/>
      <c r="D24" s="22">
        <v>0</v>
      </c>
      <c r="E24" s="22">
        <v>3</v>
      </c>
      <c r="F24" s="22">
        <v>10</v>
      </c>
      <c r="G24" s="22">
        <v>19</v>
      </c>
      <c r="H24" s="22">
        <v>27</v>
      </c>
      <c r="I24" s="22">
        <v>33</v>
      </c>
      <c r="J24" s="22">
        <v>13</v>
      </c>
      <c r="K24" s="22">
        <v>105</v>
      </c>
    </row>
    <row r="25" spans="1:11" s="18" customFormat="1" ht="19.5" customHeight="1" x14ac:dyDescent="0.25">
      <c r="A25" s="36"/>
      <c r="B25" s="40" t="s">
        <v>5</v>
      </c>
      <c r="C25" s="41"/>
      <c r="D25" s="22">
        <v>0</v>
      </c>
      <c r="E25" s="22">
        <v>1</v>
      </c>
      <c r="F25" s="22">
        <v>6</v>
      </c>
      <c r="G25" s="22">
        <v>4</v>
      </c>
      <c r="H25" s="22">
        <v>11</v>
      </c>
      <c r="I25" s="22">
        <v>17</v>
      </c>
      <c r="J25" s="22">
        <v>8</v>
      </c>
      <c r="K25" s="22">
        <v>47</v>
      </c>
    </row>
    <row r="26" spans="1:11" s="18" customFormat="1" ht="19.5" customHeight="1" x14ac:dyDescent="0.25">
      <c r="A26" s="36"/>
      <c r="B26" s="23"/>
      <c r="C26" s="24" t="s">
        <v>2</v>
      </c>
      <c r="D26" s="25" t="s">
        <v>50</v>
      </c>
      <c r="E26" s="25">
        <v>33.333333333333329</v>
      </c>
      <c r="F26" s="25">
        <v>60</v>
      </c>
      <c r="G26" s="25">
        <v>21.052631578947366</v>
      </c>
      <c r="H26" s="25">
        <v>40.74074074074074</v>
      </c>
      <c r="I26" s="25">
        <v>51.515151515151516</v>
      </c>
      <c r="J26" s="25">
        <v>61.53846153846154</v>
      </c>
      <c r="K26" s="25">
        <v>44.761904761904766</v>
      </c>
    </row>
    <row r="27" spans="1:11" s="18" customFormat="1" ht="19.5" customHeight="1" x14ac:dyDescent="0.25">
      <c r="A27" s="36"/>
      <c r="B27" s="40" t="s">
        <v>6</v>
      </c>
      <c r="C27" s="41"/>
      <c r="D27" s="22">
        <v>0</v>
      </c>
      <c r="E27" s="22">
        <v>2</v>
      </c>
      <c r="F27" s="22">
        <v>4</v>
      </c>
      <c r="G27" s="22">
        <v>15</v>
      </c>
      <c r="H27" s="22">
        <v>16</v>
      </c>
      <c r="I27" s="22">
        <v>16</v>
      </c>
      <c r="J27" s="22">
        <v>5</v>
      </c>
      <c r="K27" s="22">
        <v>58</v>
      </c>
    </row>
    <row r="28" spans="1:11" s="18" customFormat="1" ht="19.5" customHeight="1" x14ac:dyDescent="0.25">
      <c r="A28" s="37"/>
      <c r="B28" s="26"/>
      <c r="C28" s="24" t="s">
        <v>2</v>
      </c>
      <c r="D28" s="27" t="s">
        <v>50</v>
      </c>
      <c r="E28" s="28">
        <v>66.666666666666657</v>
      </c>
      <c r="F28" s="28">
        <v>40</v>
      </c>
      <c r="G28" s="28">
        <v>78.94736842105263</v>
      </c>
      <c r="H28" s="28">
        <v>59.259259259259252</v>
      </c>
      <c r="I28" s="28">
        <v>48.484848484848484</v>
      </c>
      <c r="J28" s="28">
        <v>38.461538461538467</v>
      </c>
      <c r="K28" s="28">
        <v>55.238095238095241</v>
      </c>
    </row>
    <row r="29" spans="1:11" s="18" customFormat="1" ht="19.5" customHeight="1" x14ac:dyDescent="0.25">
      <c r="A29" s="35" t="s">
        <v>11</v>
      </c>
      <c r="B29" s="38" t="s">
        <v>20</v>
      </c>
      <c r="C29" s="39"/>
      <c r="D29" s="22">
        <v>0</v>
      </c>
      <c r="E29" s="22">
        <v>4</v>
      </c>
      <c r="F29" s="22">
        <v>11</v>
      </c>
      <c r="G29" s="22">
        <v>22</v>
      </c>
      <c r="H29" s="22">
        <v>29</v>
      </c>
      <c r="I29" s="22">
        <v>25</v>
      </c>
      <c r="J29" s="22">
        <v>14</v>
      </c>
      <c r="K29" s="22">
        <v>105</v>
      </c>
    </row>
    <row r="30" spans="1:11" s="18" customFormat="1" ht="19.5" customHeight="1" x14ac:dyDescent="0.25">
      <c r="A30" s="36"/>
      <c r="B30" s="40" t="s">
        <v>5</v>
      </c>
      <c r="C30" s="41"/>
      <c r="D30" s="22">
        <v>0</v>
      </c>
      <c r="E30" s="22">
        <v>3</v>
      </c>
      <c r="F30" s="22">
        <v>2</v>
      </c>
      <c r="G30" s="22">
        <v>4</v>
      </c>
      <c r="H30" s="22">
        <v>13</v>
      </c>
      <c r="I30" s="22">
        <v>10</v>
      </c>
      <c r="J30" s="22">
        <v>10</v>
      </c>
      <c r="K30" s="22">
        <v>42</v>
      </c>
    </row>
    <row r="31" spans="1:11" s="18" customFormat="1" ht="19.5" customHeight="1" x14ac:dyDescent="0.25">
      <c r="A31" s="36"/>
      <c r="B31" s="23"/>
      <c r="C31" s="24" t="s">
        <v>2</v>
      </c>
      <c r="D31" s="25" t="s">
        <v>50</v>
      </c>
      <c r="E31" s="25">
        <v>75</v>
      </c>
      <c r="F31" s="25">
        <v>18.181818181818183</v>
      </c>
      <c r="G31" s="25">
        <v>18.181818181818183</v>
      </c>
      <c r="H31" s="25">
        <v>44.827586206896555</v>
      </c>
      <c r="I31" s="25">
        <v>40</v>
      </c>
      <c r="J31" s="25">
        <v>71.428571428571431</v>
      </c>
      <c r="K31" s="25">
        <v>40</v>
      </c>
    </row>
    <row r="32" spans="1:11" s="18" customFormat="1" ht="19.5" customHeight="1" x14ac:dyDescent="0.25">
      <c r="A32" s="36"/>
      <c r="B32" s="40" t="s">
        <v>6</v>
      </c>
      <c r="C32" s="41"/>
      <c r="D32" s="22">
        <v>0</v>
      </c>
      <c r="E32" s="22">
        <v>1</v>
      </c>
      <c r="F32" s="22">
        <v>9</v>
      </c>
      <c r="G32" s="22">
        <v>18</v>
      </c>
      <c r="H32" s="22">
        <v>16</v>
      </c>
      <c r="I32" s="22">
        <v>15</v>
      </c>
      <c r="J32" s="22">
        <v>4</v>
      </c>
      <c r="K32" s="22">
        <v>63</v>
      </c>
    </row>
    <row r="33" spans="1:11" s="18" customFormat="1" ht="19.5" customHeight="1" x14ac:dyDescent="0.25">
      <c r="A33" s="37"/>
      <c r="B33" s="26"/>
      <c r="C33" s="24" t="s">
        <v>2</v>
      </c>
      <c r="D33" s="27" t="s">
        <v>50</v>
      </c>
      <c r="E33" s="28">
        <v>25</v>
      </c>
      <c r="F33" s="28">
        <v>81.818181818181827</v>
      </c>
      <c r="G33" s="28">
        <v>81.818181818181827</v>
      </c>
      <c r="H33" s="28">
        <v>55.172413793103445</v>
      </c>
      <c r="I33" s="28">
        <v>60</v>
      </c>
      <c r="J33" s="28">
        <v>28.571428571428569</v>
      </c>
      <c r="K33" s="28">
        <v>60</v>
      </c>
    </row>
    <row r="34" spans="1:11" s="18" customFormat="1" ht="19.5" customHeight="1" x14ac:dyDescent="0.25">
      <c r="A34" s="35" t="s">
        <v>12</v>
      </c>
      <c r="B34" s="38" t="s">
        <v>20</v>
      </c>
      <c r="C34" s="39"/>
      <c r="D34" s="22">
        <v>0</v>
      </c>
      <c r="E34" s="22">
        <v>4</v>
      </c>
      <c r="F34" s="22">
        <v>6</v>
      </c>
      <c r="G34" s="22">
        <v>15</v>
      </c>
      <c r="H34" s="22">
        <v>14</v>
      </c>
      <c r="I34" s="22">
        <v>29</v>
      </c>
      <c r="J34" s="22">
        <v>25</v>
      </c>
      <c r="K34" s="22">
        <v>93</v>
      </c>
    </row>
    <row r="35" spans="1:11" s="18" customFormat="1" ht="19.5" customHeight="1" x14ac:dyDescent="0.25">
      <c r="A35" s="36"/>
      <c r="B35" s="40" t="s">
        <v>5</v>
      </c>
      <c r="C35" s="41"/>
      <c r="D35" s="22">
        <v>0</v>
      </c>
      <c r="E35" s="22">
        <v>1</v>
      </c>
      <c r="F35" s="22">
        <v>3</v>
      </c>
      <c r="G35" s="22">
        <v>6</v>
      </c>
      <c r="H35" s="22">
        <v>5</v>
      </c>
      <c r="I35" s="22">
        <v>12</v>
      </c>
      <c r="J35" s="22">
        <v>10</v>
      </c>
      <c r="K35" s="22">
        <v>37</v>
      </c>
    </row>
    <row r="36" spans="1:11" s="18" customFormat="1" ht="19.5" customHeight="1" x14ac:dyDescent="0.25">
      <c r="A36" s="36"/>
      <c r="B36" s="23"/>
      <c r="C36" s="24" t="s">
        <v>2</v>
      </c>
      <c r="D36" s="25" t="s">
        <v>50</v>
      </c>
      <c r="E36" s="25">
        <v>25</v>
      </c>
      <c r="F36" s="25">
        <v>50</v>
      </c>
      <c r="G36" s="25">
        <v>6</v>
      </c>
      <c r="H36" s="25">
        <v>35.714285714285715</v>
      </c>
      <c r="I36" s="25">
        <v>41.379310344827587</v>
      </c>
      <c r="J36" s="25">
        <v>40</v>
      </c>
      <c r="K36" s="25">
        <v>39.784946236559136</v>
      </c>
    </row>
    <row r="37" spans="1:11" s="18" customFormat="1" ht="19.5" customHeight="1" x14ac:dyDescent="0.25">
      <c r="A37" s="36"/>
      <c r="B37" s="40" t="s">
        <v>6</v>
      </c>
      <c r="C37" s="41"/>
      <c r="D37" s="22">
        <v>0</v>
      </c>
      <c r="E37" s="22">
        <v>3</v>
      </c>
      <c r="F37" s="22">
        <v>3</v>
      </c>
      <c r="G37" s="22">
        <v>9</v>
      </c>
      <c r="H37" s="22">
        <v>9</v>
      </c>
      <c r="I37" s="22">
        <v>17</v>
      </c>
      <c r="J37" s="22">
        <v>15</v>
      </c>
      <c r="K37" s="22">
        <v>56</v>
      </c>
    </row>
    <row r="38" spans="1:11" s="18" customFormat="1" ht="19.5" customHeight="1" x14ac:dyDescent="0.25">
      <c r="A38" s="37"/>
      <c r="B38" s="26"/>
      <c r="C38" s="24" t="s">
        <v>2</v>
      </c>
      <c r="D38" s="27" t="s">
        <v>50</v>
      </c>
      <c r="E38" s="28">
        <v>75</v>
      </c>
      <c r="F38" s="28">
        <v>50</v>
      </c>
      <c r="G38" s="28">
        <v>60</v>
      </c>
      <c r="H38" s="28">
        <v>64.285714285714292</v>
      </c>
      <c r="I38" s="28">
        <v>58.620689655172406</v>
      </c>
      <c r="J38" s="28">
        <v>60</v>
      </c>
      <c r="K38" s="28">
        <v>60.215053763440864</v>
      </c>
    </row>
    <row r="39" spans="1:11" s="18" customFormat="1" ht="19.5" customHeight="1" x14ac:dyDescent="0.25">
      <c r="A39" s="33" t="s">
        <v>3</v>
      </c>
      <c r="B39" s="33"/>
      <c r="C39" s="34"/>
      <c r="D39" s="29">
        <v>0</v>
      </c>
      <c r="E39" s="29">
        <v>65</v>
      </c>
      <c r="F39" s="29">
        <v>68</v>
      </c>
      <c r="G39" s="29">
        <v>126</v>
      </c>
      <c r="H39" s="29">
        <v>145</v>
      </c>
      <c r="I39" s="29">
        <v>187</v>
      </c>
      <c r="J39" s="29">
        <v>119</v>
      </c>
      <c r="K39" s="29">
        <v>710</v>
      </c>
    </row>
    <row r="40" spans="1:11" ht="24.95" customHeight="1" x14ac:dyDescent="0.25">
      <c r="A40" s="32" t="s">
        <v>56</v>
      </c>
      <c r="B40" s="30"/>
      <c r="C40" s="30"/>
      <c r="D40" s="31"/>
      <c r="E40" s="31"/>
      <c r="F40" s="31"/>
      <c r="G40" s="31"/>
      <c r="H40" s="31"/>
      <c r="I40" s="31"/>
      <c r="J40" s="31"/>
      <c r="K40" s="31"/>
    </row>
  </sheetData>
  <mergeCells count="32">
    <mergeCell ref="A1:K1"/>
    <mergeCell ref="A2:J2"/>
    <mergeCell ref="A3:C3"/>
    <mergeCell ref="A4:A8"/>
    <mergeCell ref="B4:C4"/>
    <mergeCell ref="B5:C5"/>
    <mergeCell ref="B7:C7"/>
    <mergeCell ref="A9:A13"/>
    <mergeCell ref="B9:C9"/>
    <mergeCell ref="B10:C10"/>
    <mergeCell ref="B12:C12"/>
    <mergeCell ref="A14:A18"/>
    <mergeCell ref="B14:C14"/>
    <mergeCell ref="B15:C15"/>
    <mergeCell ref="B17:C17"/>
    <mergeCell ref="A19:A23"/>
    <mergeCell ref="B19:C19"/>
    <mergeCell ref="B20:C20"/>
    <mergeCell ref="B22:C22"/>
    <mergeCell ref="A24:A28"/>
    <mergeCell ref="B24:C24"/>
    <mergeCell ref="B25:C25"/>
    <mergeCell ref="B27:C27"/>
    <mergeCell ref="A39:C39"/>
    <mergeCell ref="A29:A33"/>
    <mergeCell ref="B29:C29"/>
    <mergeCell ref="B30:C30"/>
    <mergeCell ref="B32:C32"/>
    <mergeCell ref="A34:A38"/>
    <mergeCell ref="B34:C34"/>
    <mergeCell ref="B35:C35"/>
    <mergeCell ref="B37:C37"/>
  </mergeCells>
  <phoneticPr fontId="2" type="noConversion"/>
  <printOptions horizontalCentered="1"/>
  <pageMargins left="0.19685039370078741" right="0.19685039370078741" top="0.39370078740157483" bottom="0.39370078740157483" header="0.51181102362204722" footer="0.19685039370078741"/>
  <pageSetup paperSize="9" scale="8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F9F5-7F3D-4C50-B478-992A270B2F45}">
  <sheetPr codeName="工作表52"/>
  <dimension ref="A1:R40"/>
  <sheetViews>
    <sheetView zoomScaleNormal="100" workbookViewId="0">
      <selection activeCell="A2" sqref="A2:J2"/>
    </sheetView>
  </sheetViews>
  <sheetFormatPr defaultRowHeight="15.75" x14ac:dyDescent="0.25"/>
  <cols>
    <col min="1" max="1" width="12.125" customWidth="1"/>
    <col min="2" max="3" width="3.75" customWidth="1"/>
    <col min="4" max="11" width="10.125" customWidth="1"/>
    <col min="257" max="257" width="12.125" customWidth="1"/>
    <col min="258" max="259" width="3.75" customWidth="1"/>
    <col min="260" max="267" width="10.125" customWidth="1"/>
    <col min="513" max="513" width="12.125" customWidth="1"/>
    <col min="514" max="515" width="3.75" customWidth="1"/>
    <col min="516" max="523" width="10.125" customWidth="1"/>
    <col min="769" max="769" width="12.125" customWidth="1"/>
    <col min="770" max="771" width="3.75" customWidth="1"/>
    <col min="772" max="779" width="10.125" customWidth="1"/>
    <col min="1025" max="1025" width="12.125" customWidth="1"/>
    <col min="1026" max="1027" width="3.75" customWidth="1"/>
    <col min="1028" max="1035" width="10.125" customWidth="1"/>
    <col min="1281" max="1281" width="12.125" customWidth="1"/>
    <col min="1282" max="1283" width="3.75" customWidth="1"/>
    <col min="1284" max="1291" width="10.125" customWidth="1"/>
    <col min="1537" max="1537" width="12.125" customWidth="1"/>
    <col min="1538" max="1539" width="3.75" customWidth="1"/>
    <col min="1540" max="1547" width="10.125" customWidth="1"/>
    <col min="1793" max="1793" width="12.125" customWidth="1"/>
    <col min="1794" max="1795" width="3.75" customWidth="1"/>
    <col min="1796" max="1803" width="10.125" customWidth="1"/>
    <col min="2049" max="2049" width="12.125" customWidth="1"/>
    <col min="2050" max="2051" width="3.75" customWidth="1"/>
    <col min="2052" max="2059" width="10.125" customWidth="1"/>
    <col min="2305" max="2305" width="12.125" customWidth="1"/>
    <col min="2306" max="2307" width="3.75" customWidth="1"/>
    <col min="2308" max="2315" width="10.125" customWidth="1"/>
    <col min="2561" max="2561" width="12.125" customWidth="1"/>
    <col min="2562" max="2563" width="3.75" customWidth="1"/>
    <col min="2564" max="2571" width="10.125" customWidth="1"/>
    <col min="2817" max="2817" width="12.125" customWidth="1"/>
    <col min="2818" max="2819" width="3.75" customWidth="1"/>
    <col min="2820" max="2827" width="10.125" customWidth="1"/>
    <col min="3073" max="3073" width="12.125" customWidth="1"/>
    <col min="3074" max="3075" width="3.75" customWidth="1"/>
    <col min="3076" max="3083" width="10.125" customWidth="1"/>
    <col min="3329" max="3329" width="12.125" customWidth="1"/>
    <col min="3330" max="3331" width="3.75" customWidth="1"/>
    <col min="3332" max="3339" width="10.125" customWidth="1"/>
    <col min="3585" max="3585" width="12.125" customWidth="1"/>
    <col min="3586" max="3587" width="3.75" customWidth="1"/>
    <col min="3588" max="3595" width="10.125" customWidth="1"/>
    <col min="3841" max="3841" width="12.125" customWidth="1"/>
    <col min="3842" max="3843" width="3.75" customWidth="1"/>
    <col min="3844" max="3851" width="10.125" customWidth="1"/>
    <col min="4097" max="4097" width="12.125" customWidth="1"/>
    <col min="4098" max="4099" width="3.75" customWidth="1"/>
    <col min="4100" max="4107" width="10.125" customWidth="1"/>
    <col min="4353" max="4353" width="12.125" customWidth="1"/>
    <col min="4354" max="4355" width="3.75" customWidth="1"/>
    <col min="4356" max="4363" width="10.125" customWidth="1"/>
    <col min="4609" max="4609" width="12.125" customWidth="1"/>
    <col min="4610" max="4611" width="3.75" customWidth="1"/>
    <col min="4612" max="4619" width="10.125" customWidth="1"/>
    <col min="4865" max="4865" width="12.125" customWidth="1"/>
    <col min="4866" max="4867" width="3.75" customWidth="1"/>
    <col min="4868" max="4875" width="10.125" customWidth="1"/>
    <col min="5121" max="5121" width="12.125" customWidth="1"/>
    <col min="5122" max="5123" width="3.75" customWidth="1"/>
    <col min="5124" max="5131" width="10.125" customWidth="1"/>
    <col min="5377" max="5377" width="12.125" customWidth="1"/>
    <col min="5378" max="5379" width="3.75" customWidth="1"/>
    <col min="5380" max="5387" width="10.125" customWidth="1"/>
    <col min="5633" max="5633" width="12.125" customWidth="1"/>
    <col min="5634" max="5635" width="3.75" customWidth="1"/>
    <col min="5636" max="5643" width="10.125" customWidth="1"/>
    <col min="5889" max="5889" width="12.125" customWidth="1"/>
    <col min="5890" max="5891" width="3.75" customWidth="1"/>
    <col min="5892" max="5899" width="10.125" customWidth="1"/>
    <col min="6145" max="6145" width="12.125" customWidth="1"/>
    <col min="6146" max="6147" width="3.75" customWidth="1"/>
    <col min="6148" max="6155" width="10.125" customWidth="1"/>
    <col min="6401" max="6401" width="12.125" customWidth="1"/>
    <col min="6402" max="6403" width="3.75" customWidth="1"/>
    <col min="6404" max="6411" width="10.125" customWidth="1"/>
    <col min="6657" max="6657" width="12.125" customWidth="1"/>
    <col min="6658" max="6659" width="3.75" customWidth="1"/>
    <col min="6660" max="6667" width="10.125" customWidth="1"/>
    <col min="6913" max="6913" width="12.125" customWidth="1"/>
    <col min="6914" max="6915" width="3.75" customWidth="1"/>
    <col min="6916" max="6923" width="10.125" customWidth="1"/>
    <col min="7169" max="7169" width="12.125" customWidth="1"/>
    <col min="7170" max="7171" width="3.75" customWidth="1"/>
    <col min="7172" max="7179" width="10.125" customWidth="1"/>
    <col min="7425" max="7425" width="12.125" customWidth="1"/>
    <col min="7426" max="7427" width="3.75" customWidth="1"/>
    <col min="7428" max="7435" width="10.125" customWidth="1"/>
    <col min="7681" max="7681" width="12.125" customWidth="1"/>
    <col min="7682" max="7683" width="3.75" customWidth="1"/>
    <col min="7684" max="7691" width="10.125" customWidth="1"/>
    <col min="7937" max="7937" width="12.125" customWidth="1"/>
    <col min="7938" max="7939" width="3.75" customWidth="1"/>
    <col min="7940" max="7947" width="10.125" customWidth="1"/>
    <col min="8193" max="8193" width="12.125" customWidth="1"/>
    <col min="8194" max="8195" width="3.75" customWidth="1"/>
    <col min="8196" max="8203" width="10.125" customWidth="1"/>
    <col min="8449" max="8449" width="12.125" customWidth="1"/>
    <col min="8450" max="8451" width="3.75" customWidth="1"/>
    <col min="8452" max="8459" width="10.125" customWidth="1"/>
    <col min="8705" max="8705" width="12.125" customWidth="1"/>
    <col min="8706" max="8707" width="3.75" customWidth="1"/>
    <col min="8708" max="8715" width="10.125" customWidth="1"/>
    <col min="8961" max="8961" width="12.125" customWidth="1"/>
    <col min="8962" max="8963" width="3.75" customWidth="1"/>
    <col min="8964" max="8971" width="10.125" customWidth="1"/>
    <col min="9217" max="9217" width="12.125" customWidth="1"/>
    <col min="9218" max="9219" width="3.75" customWidth="1"/>
    <col min="9220" max="9227" width="10.125" customWidth="1"/>
    <col min="9473" max="9473" width="12.125" customWidth="1"/>
    <col min="9474" max="9475" width="3.75" customWidth="1"/>
    <col min="9476" max="9483" width="10.125" customWidth="1"/>
    <col min="9729" max="9729" width="12.125" customWidth="1"/>
    <col min="9730" max="9731" width="3.75" customWidth="1"/>
    <col min="9732" max="9739" width="10.125" customWidth="1"/>
    <col min="9985" max="9985" width="12.125" customWidth="1"/>
    <col min="9986" max="9987" width="3.75" customWidth="1"/>
    <col min="9988" max="9995" width="10.125" customWidth="1"/>
    <col min="10241" max="10241" width="12.125" customWidth="1"/>
    <col min="10242" max="10243" width="3.75" customWidth="1"/>
    <col min="10244" max="10251" width="10.125" customWidth="1"/>
    <col min="10497" max="10497" width="12.125" customWidth="1"/>
    <col min="10498" max="10499" width="3.75" customWidth="1"/>
    <col min="10500" max="10507" width="10.125" customWidth="1"/>
    <col min="10753" max="10753" width="12.125" customWidth="1"/>
    <col min="10754" max="10755" width="3.75" customWidth="1"/>
    <col min="10756" max="10763" width="10.125" customWidth="1"/>
    <col min="11009" max="11009" width="12.125" customWidth="1"/>
    <col min="11010" max="11011" width="3.75" customWidth="1"/>
    <col min="11012" max="11019" width="10.125" customWidth="1"/>
    <col min="11265" max="11265" width="12.125" customWidth="1"/>
    <col min="11266" max="11267" width="3.75" customWidth="1"/>
    <col min="11268" max="11275" width="10.125" customWidth="1"/>
    <col min="11521" max="11521" width="12.125" customWidth="1"/>
    <col min="11522" max="11523" width="3.75" customWidth="1"/>
    <col min="11524" max="11531" width="10.125" customWidth="1"/>
    <col min="11777" max="11777" width="12.125" customWidth="1"/>
    <col min="11778" max="11779" width="3.75" customWidth="1"/>
    <col min="11780" max="11787" width="10.125" customWidth="1"/>
    <col min="12033" max="12033" width="12.125" customWidth="1"/>
    <col min="12034" max="12035" width="3.75" customWidth="1"/>
    <col min="12036" max="12043" width="10.125" customWidth="1"/>
    <col min="12289" max="12289" width="12.125" customWidth="1"/>
    <col min="12290" max="12291" width="3.75" customWidth="1"/>
    <col min="12292" max="12299" width="10.125" customWidth="1"/>
    <col min="12545" max="12545" width="12.125" customWidth="1"/>
    <col min="12546" max="12547" width="3.75" customWidth="1"/>
    <col min="12548" max="12555" width="10.125" customWidth="1"/>
    <col min="12801" max="12801" width="12.125" customWidth="1"/>
    <col min="12802" max="12803" width="3.75" customWidth="1"/>
    <col min="12804" max="12811" width="10.125" customWidth="1"/>
    <col min="13057" max="13057" width="12.125" customWidth="1"/>
    <col min="13058" max="13059" width="3.75" customWidth="1"/>
    <col min="13060" max="13067" width="10.125" customWidth="1"/>
    <col min="13313" max="13313" width="12.125" customWidth="1"/>
    <col min="13314" max="13315" width="3.75" customWidth="1"/>
    <col min="13316" max="13323" width="10.125" customWidth="1"/>
    <col min="13569" max="13569" width="12.125" customWidth="1"/>
    <col min="13570" max="13571" width="3.75" customWidth="1"/>
    <col min="13572" max="13579" width="10.125" customWidth="1"/>
    <col min="13825" max="13825" width="12.125" customWidth="1"/>
    <col min="13826" max="13827" width="3.75" customWidth="1"/>
    <col min="13828" max="13835" width="10.125" customWidth="1"/>
    <col min="14081" max="14081" width="12.125" customWidth="1"/>
    <col min="14082" max="14083" width="3.75" customWidth="1"/>
    <col min="14084" max="14091" width="10.125" customWidth="1"/>
    <col min="14337" max="14337" width="12.125" customWidth="1"/>
    <col min="14338" max="14339" width="3.75" customWidth="1"/>
    <col min="14340" max="14347" width="10.125" customWidth="1"/>
    <col min="14593" max="14593" width="12.125" customWidth="1"/>
    <col min="14594" max="14595" width="3.75" customWidth="1"/>
    <col min="14596" max="14603" width="10.125" customWidth="1"/>
    <col min="14849" max="14849" width="12.125" customWidth="1"/>
    <col min="14850" max="14851" width="3.75" customWidth="1"/>
    <col min="14852" max="14859" width="10.125" customWidth="1"/>
    <col min="15105" max="15105" width="12.125" customWidth="1"/>
    <col min="15106" max="15107" width="3.75" customWidth="1"/>
    <col min="15108" max="15115" width="10.125" customWidth="1"/>
    <col min="15361" max="15361" width="12.125" customWidth="1"/>
    <col min="15362" max="15363" width="3.75" customWidth="1"/>
    <col min="15364" max="15371" width="10.125" customWidth="1"/>
    <col min="15617" max="15617" width="12.125" customWidth="1"/>
    <col min="15618" max="15619" width="3.75" customWidth="1"/>
    <col min="15620" max="15627" width="10.125" customWidth="1"/>
    <col min="15873" max="15873" width="12.125" customWidth="1"/>
    <col min="15874" max="15875" width="3.75" customWidth="1"/>
    <col min="15876" max="15883" width="10.125" customWidth="1"/>
    <col min="16129" max="16129" width="12.125" customWidth="1"/>
    <col min="16130" max="16131" width="3.75" customWidth="1"/>
    <col min="16132" max="16139" width="10.125" customWidth="1"/>
  </cols>
  <sheetData>
    <row r="1" spans="1:18" ht="40.5" customHeight="1" x14ac:dyDescent="0.2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8" ht="23.25" customHeight="1" x14ac:dyDescent="0.25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17" t="s">
        <v>1</v>
      </c>
      <c r="L2" s="18"/>
      <c r="M2" s="18"/>
      <c r="N2" s="18"/>
      <c r="O2" s="18"/>
      <c r="P2" s="18"/>
      <c r="Q2" s="18"/>
      <c r="R2" s="18"/>
    </row>
    <row r="3" spans="1:18" s="18" customFormat="1" ht="37.5" customHeight="1" x14ac:dyDescent="0.25">
      <c r="A3" s="44" t="s">
        <v>21</v>
      </c>
      <c r="B3" s="44"/>
      <c r="C3" s="45"/>
      <c r="D3" s="19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20" t="s">
        <v>19</v>
      </c>
      <c r="K3" s="21" t="s">
        <v>3</v>
      </c>
    </row>
    <row r="4" spans="1:18" s="18" customFormat="1" ht="19.5" customHeight="1" x14ac:dyDescent="0.25">
      <c r="A4" s="35" t="s">
        <v>4</v>
      </c>
      <c r="B4" s="38" t="s">
        <v>20</v>
      </c>
      <c r="C4" s="39"/>
      <c r="D4" s="22">
        <v>0</v>
      </c>
      <c r="E4" s="22">
        <v>4</v>
      </c>
      <c r="F4" s="22">
        <v>12</v>
      </c>
      <c r="G4" s="22">
        <v>21</v>
      </c>
      <c r="H4" s="22">
        <v>26</v>
      </c>
      <c r="I4" s="22">
        <v>19</v>
      </c>
      <c r="J4" s="22">
        <v>25</v>
      </c>
      <c r="K4" s="22">
        <v>107</v>
      </c>
    </row>
    <row r="5" spans="1:18" s="18" customFormat="1" ht="19.5" customHeight="1" x14ac:dyDescent="0.25">
      <c r="A5" s="36"/>
      <c r="B5" s="40" t="s">
        <v>5</v>
      </c>
      <c r="C5" s="41"/>
      <c r="D5" s="22">
        <v>0</v>
      </c>
      <c r="E5" s="22">
        <v>1</v>
      </c>
      <c r="F5" s="22">
        <v>7</v>
      </c>
      <c r="G5" s="22">
        <v>14</v>
      </c>
      <c r="H5" s="22">
        <v>10</v>
      </c>
      <c r="I5" s="22">
        <v>4</v>
      </c>
      <c r="J5" s="22">
        <v>10</v>
      </c>
      <c r="K5" s="22">
        <v>46</v>
      </c>
    </row>
    <row r="6" spans="1:18" s="18" customFormat="1" ht="19.5" customHeight="1" x14ac:dyDescent="0.25">
      <c r="A6" s="36"/>
      <c r="B6" s="23"/>
      <c r="C6" s="24" t="s">
        <v>2</v>
      </c>
      <c r="D6" s="25" t="s">
        <v>50</v>
      </c>
      <c r="E6" s="25">
        <v>25</v>
      </c>
      <c r="F6" s="25">
        <v>58.333333333333336</v>
      </c>
      <c r="G6" s="25">
        <v>66.666666666666657</v>
      </c>
      <c r="H6" s="25">
        <v>38.461538461538467</v>
      </c>
      <c r="I6" s="25">
        <v>21.052631578947366</v>
      </c>
      <c r="J6" s="25">
        <v>40</v>
      </c>
      <c r="K6" s="25">
        <v>42.990654205607477</v>
      </c>
    </row>
    <row r="7" spans="1:18" s="18" customFormat="1" ht="19.5" customHeight="1" x14ac:dyDescent="0.25">
      <c r="A7" s="36"/>
      <c r="B7" s="40" t="s">
        <v>6</v>
      </c>
      <c r="C7" s="41"/>
      <c r="D7" s="22">
        <v>0</v>
      </c>
      <c r="E7" s="22">
        <v>3</v>
      </c>
      <c r="F7" s="22">
        <v>5</v>
      </c>
      <c r="G7" s="22">
        <v>7</v>
      </c>
      <c r="H7" s="22">
        <v>16</v>
      </c>
      <c r="I7" s="22">
        <v>15</v>
      </c>
      <c r="J7" s="22">
        <v>15</v>
      </c>
      <c r="K7" s="22">
        <v>61</v>
      </c>
    </row>
    <row r="8" spans="1:18" s="18" customFormat="1" ht="19.5" customHeight="1" x14ac:dyDescent="0.25">
      <c r="A8" s="37"/>
      <c r="B8" s="26"/>
      <c r="C8" s="24" t="s">
        <v>2</v>
      </c>
      <c r="D8" s="27" t="s">
        <v>50</v>
      </c>
      <c r="E8" s="28">
        <v>75</v>
      </c>
      <c r="F8" s="28">
        <v>41.666666666666671</v>
      </c>
      <c r="G8" s="28">
        <v>33.333333333333329</v>
      </c>
      <c r="H8" s="28">
        <v>61.53846153846154</v>
      </c>
      <c r="I8" s="28">
        <v>78.94736842105263</v>
      </c>
      <c r="J8" s="28">
        <v>60</v>
      </c>
      <c r="K8" s="28">
        <v>57.009345794392516</v>
      </c>
    </row>
    <row r="9" spans="1:18" s="18" customFormat="1" ht="19.5" customHeight="1" x14ac:dyDescent="0.25">
      <c r="A9" s="35" t="s">
        <v>7</v>
      </c>
      <c r="B9" s="38" t="s">
        <v>20</v>
      </c>
      <c r="C9" s="39"/>
      <c r="D9" s="22">
        <v>0</v>
      </c>
      <c r="E9" s="22">
        <v>32</v>
      </c>
      <c r="F9" s="22">
        <v>9</v>
      </c>
      <c r="G9" s="22">
        <v>13</v>
      </c>
      <c r="H9" s="22">
        <v>12</v>
      </c>
      <c r="I9" s="22">
        <v>16</v>
      </c>
      <c r="J9" s="22">
        <v>8</v>
      </c>
      <c r="K9" s="22">
        <v>90</v>
      </c>
    </row>
    <row r="10" spans="1:18" s="18" customFormat="1" ht="19.5" customHeight="1" x14ac:dyDescent="0.25">
      <c r="A10" s="36"/>
      <c r="B10" s="40" t="s">
        <v>5</v>
      </c>
      <c r="C10" s="41"/>
      <c r="D10" s="22">
        <v>0</v>
      </c>
      <c r="E10" s="22">
        <v>11</v>
      </c>
      <c r="F10" s="22">
        <v>5</v>
      </c>
      <c r="G10" s="22">
        <v>6</v>
      </c>
      <c r="H10" s="22">
        <v>3</v>
      </c>
      <c r="I10" s="22">
        <v>5</v>
      </c>
      <c r="J10" s="22">
        <v>4</v>
      </c>
      <c r="K10" s="22">
        <v>34</v>
      </c>
    </row>
    <row r="11" spans="1:18" s="18" customFormat="1" ht="19.5" customHeight="1" x14ac:dyDescent="0.25">
      <c r="A11" s="36"/>
      <c r="B11" s="23"/>
      <c r="C11" s="24" t="s">
        <v>2</v>
      </c>
      <c r="D11" s="25" t="s">
        <v>50</v>
      </c>
      <c r="E11" s="25">
        <v>34.375</v>
      </c>
      <c r="F11" s="25">
        <v>55.555555555555557</v>
      </c>
      <c r="G11" s="25">
        <v>46.153846153846153</v>
      </c>
      <c r="H11" s="25">
        <v>25</v>
      </c>
      <c r="I11" s="25">
        <v>31.25</v>
      </c>
      <c r="J11" s="25">
        <v>50</v>
      </c>
      <c r="K11" s="25">
        <v>37.777777777777779</v>
      </c>
    </row>
    <row r="12" spans="1:18" s="18" customFormat="1" ht="19.5" customHeight="1" x14ac:dyDescent="0.25">
      <c r="A12" s="36"/>
      <c r="B12" s="40" t="s">
        <v>6</v>
      </c>
      <c r="C12" s="41"/>
      <c r="D12" s="22">
        <v>0</v>
      </c>
      <c r="E12" s="22">
        <v>21</v>
      </c>
      <c r="F12" s="22">
        <v>4</v>
      </c>
      <c r="G12" s="22">
        <v>7</v>
      </c>
      <c r="H12" s="22">
        <v>9</v>
      </c>
      <c r="I12" s="22">
        <v>11</v>
      </c>
      <c r="J12" s="22">
        <v>4</v>
      </c>
      <c r="K12" s="22">
        <v>56</v>
      </c>
    </row>
    <row r="13" spans="1:18" s="18" customFormat="1" ht="19.5" customHeight="1" x14ac:dyDescent="0.25">
      <c r="A13" s="37"/>
      <c r="B13" s="26"/>
      <c r="C13" s="24" t="s">
        <v>2</v>
      </c>
      <c r="D13" s="27" t="s">
        <v>50</v>
      </c>
      <c r="E13" s="28">
        <v>65.625</v>
      </c>
      <c r="F13" s="28">
        <v>44.444444444444443</v>
      </c>
      <c r="G13" s="28">
        <v>53.846153846153847</v>
      </c>
      <c r="H13" s="28">
        <v>75</v>
      </c>
      <c r="I13" s="28">
        <v>68.75</v>
      </c>
      <c r="J13" s="28">
        <v>50</v>
      </c>
      <c r="K13" s="28">
        <v>62.222222222222221</v>
      </c>
    </row>
    <row r="14" spans="1:18" s="18" customFormat="1" ht="19.5" customHeight="1" x14ac:dyDescent="0.25">
      <c r="A14" s="35" t="s">
        <v>8</v>
      </c>
      <c r="B14" s="38" t="s">
        <v>20</v>
      </c>
      <c r="C14" s="39"/>
      <c r="D14" s="22">
        <v>0</v>
      </c>
      <c r="E14" s="22">
        <v>12</v>
      </c>
      <c r="F14" s="22">
        <v>8</v>
      </c>
      <c r="G14" s="22">
        <v>20</v>
      </c>
      <c r="H14" s="22">
        <v>16</v>
      </c>
      <c r="I14" s="22">
        <v>29</v>
      </c>
      <c r="J14" s="22">
        <v>20</v>
      </c>
      <c r="K14" s="22">
        <v>105</v>
      </c>
    </row>
    <row r="15" spans="1:18" s="18" customFormat="1" ht="19.5" customHeight="1" x14ac:dyDescent="0.25">
      <c r="A15" s="36"/>
      <c r="B15" s="40" t="s">
        <v>5</v>
      </c>
      <c r="C15" s="41"/>
      <c r="D15" s="22">
        <v>0</v>
      </c>
      <c r="E15" s="22">
        <v>5</v>
      </c>
      <c r="F15" s="22">
        <v>2</v>
      </c>
      <c r="G15" s="22">
        <v>9</v>
      </c>
      <c r="H15" s="22">
        <v>5</v>
      </c>
      <c r="I15" s="22">
        <v>6</v>
      </c>
      <c r="J15" s="22">
        <v>7</v>
      </c>
      <c r="K15" s="22">
        <v>34</v>
      </c>
    </row>
    <row r="16" spans="1:18" s="18" customFormat="1" ht="19.5" customHeight="1" x14ac:dyDescent="0.25">
      <c r="A16" s="36"/>
      <c r="B16" s="23"/>
      <c r="C16" s="24" t="s">
        <v>2</v>
      </c>
      <c r="D16" s="25" t="s">
        <v>50</v>
      </c>
      <c r="E16" s="25">
        <v>41.666666666666671</v>
      </c>
      <c r="F16" s="25">
        <v>25</v>
      </c>
      <c r="G16" s="25">
        <v>45</v>
      </c>
      <c r="H16" s="25">
        <v>31.25</v>
      </c>
      <c r="I16" s="25">
        <v>20.689655172413794</v>
      </c>
      <c r="J16" s="25">
        <v>35</v>
      </c>
      <c r="K16" s="25">
        <v>32.38095238095238</v>
      </c>
    </row>
    <row r="17" spans="1:11" s="18" customFormat="1" ht="19.5" customHeight="1" x14ac:dyDescent="0.25">
      <c r="A17" s="36"/>
      <c r="B17" s="40" t="s">
        <v>6</v>
      </c>
      <c r="C17" s="41"/>
      <c r="D17" s="22">
        <v>0</v>
      </c>
      <c r="E17" s="22">
        <v>7</v>
      </c>
      <c r="F17" s="22">
        <v>6</v>
      </c>
      <c r="G17" s="22">
        <v>11</v>
      </c>
      <c r="H17" s="22">
        <v>11</v>
      </c>
      <c r="I17" s="22">
        <v>23</v>
      </c>
      <c r="J17" s="22">
        <v>13</v>
      </c>
      <c r="K17" s="22">
        <v>71</v>
      </c>
    </row>
    <row r="18" spans="1:11" s="18" customFormat="1" ht="19.5" customHeight="1" x14ac:dyDescent="0.25">
      <c r="A18" s="37"/>
      <c r="B18" s="26"/>
      <c r="C18" s="24" t="s">
        <v>2</v>
      </c>
      <c r="D18" s="27" t="s">
        <v>50</v>
      </c>
      <c r="E18" s="28">
        <v>58.333333333333336</v>
      </c>
      <c r="F18" s="28">
        <v>75</v>
      </c>
      <c r="G18" s="28">
        <v>55.000000000000007</v>
      </c>
      <c r="H18" s="28">
        <v>68.75</v>
      </c>
      <c r="I18" s="28">
        <v>79.310344827586206</v>
      </c>
      <c r="J18" s="28">
        <v>65</v>
      </c>
      <c r="K18" s="28">
        <v>67.61904761904762</v>
      </c>
    </row>
    <row r="19" spans="1:11" s="18" customFormat="1" ht="19.5" customHeight="1" x14ac:dyDescent="0.25">
      <c r="A19" s="35" t="s">
        <v>9</v>
      </c>
      <c r="B19" s="38" t="s">
        <v>20</v>
      </c>
      <c r="C19" s="39"/>
      <c r="D19" s="22">
        <v>0</v>
      </c>
      <c r="E19" s="22">
        <v>6</v>
      </c>
      <c r="F19" s="22">
        <v>12</v>
      </c>
      <c r="G19" s="22">
        <v>16</v>
      </c>
      <c r="H19" s="22">
        <v>21</v>
      </c>
      <c r="I19" s="22">
        <v>36</v>
      </c>
      <c r="J19" s="22">
        <v>14</v>
      </c>
      <c r="K19" s="22">
        <v>105</v>
      </c>
    </row>
    <row r="20" spans="1:11" s="18" customFormat="1" ht="19.5" customHeight="1" x14ac:dyDescent="0.25">
      <c r="A20" s="36"/>
      <c r="B20" s="40" t="s">
        <v>5</v>
      </c>
      <c r="C20" s="41"/>
      <c r="D20" s="22">
        <v>0</v>
      </c>
      <c r="E20" s="22">
        <v>3</v>
      </c>
      <c r="F20" s="22">
        <v>8</v>
      </c>
      <c r="G20" s="22">
        <v>10</v>
      </c>
      <c r="H20" s="22">
        <v>9</v>
      </c>
      <c r="I20" s="22">
        <v>13</v>
      </c>
      <c r="J20" s="22">
        <v>8</v>
      </c>
      <c r="K20" s="22">
        <v>51</v>
      </c>
    </row>
    <row r="21" spans="1:11" s="18" customFormat="1" ht="19.5" customHeight="1" x14ac:dyDescent="0.25">
      <c r="A21" s="36"/>
      <c r="B21" s="23"/>
      <c r="C21" s="24" t="s">
        <v>2</v>
      </c>
      <c r="D21" s="25" t="s">
        <v>50</v>
      </c>
      <c r="E21" s="25">
        <v>50</v>
      </c>
      <c r="F21" s="25">
        <v>66.666666666666657</v>
      </c>
      <c r="G21" s="25">
        <v>62.5</v>
      </c>
      <c r="H21" s="25">
        <v>42.857142857142854</v>
      </c>
      <c r="I21" s="25">
        <v>36.111111111111107</v>
      </c>
      <c r="J21" s="25">
        <v>57.142857142857139</v>
      </c>
      <c r="K21" s="25">
        <v>48.571428571428569</v>
      </c>
    </row>
    <row r="22" spans="1:11" s="18" customFormat="1" ht="19.5" customHeight="1" x14ac:dyDescent="0.25">
      <c r="A22" s="36"/>
      <c r="B22" s="40" t="s">
        <v>6</v>
      </c>
      <c r="C22" s="41"/>
      <c r="D22" s="22">
        <v>0</v>
      </c>
      <c r="E22" s="22">
        <v>3</v>
      </c>
      <c r="F22" s="22">
        <v>4</v>
      </c>
      <c r="G22" s="22">
        <v>6</v>
      </c>
      <c r="H22" s="22">
        <v>12</v>
      </c>
      <c r="I22" s="22">
        <v>23</v>
      </c>
      <c r="J22" s="22">
        <v>6</v>
      </c>
      <c r="K22" s="22">
        <v>54</v>
      </c>
    </row>
    <row r="23" spans="1:11" s="18" customFormat="1" ht="19.5" customHeight="1" x14ac:dyDescent="0.25">
      <c r="A23" s="37"/>
      <c r="B23" s="26"/>
      <c r="C23" s="24" t="s">
        <v>2</v>
      </c>
      <c r="D23" s="27" t="s">
        <v>50</v>
      </c>
      <c r="E23" s="28">
        <v>50</v>
      </c>
      <c r="F23" s="28">
        <v>33.333333333333329</v>
      </c>
      <c r="G23" s="28">
        <v>37.5</v>
      </c>
      <c r="H23" s="28">
        <v>57.142857142857139</v>
      </c>
      <c r="I23" s="28">
        <v>63.888888888888886</v>
      </c>
      <c r="J23" s="28">
        <v>42.857142857142854</v>
      </c>
      <c r="K23" s="28">
        <v>51.428571428571423</v>
      </c>
    </row>
    <row r="24" spans="1:11" s="18" customFormat="1" ht="19.5" customHeight="1" x14ac:dyDescent="0.25">
      <c r="A24" s="35" t="s">
        <v>10</v>
      </c>
      <c r="B24" s="38" t="s">
        <v>20</v>
      </c>
      <c r="C24" s="39"/>
      <c r="D24" s="22">
        <v>0</v>
      </c>
      <c r="E24" s="22">
        <v>3</v>
      </c>
      <c r="F24" s="22">
        <v>10</v>
      </c>
      <c r="G24" s="22">
        <v>19</v>
      </c>
      <c r="H24" s="22">
        <v>27</v>
      </c>
      <c r="I24" s="22">
        <v>33</v>
      </c>
      <c r="J24" s="22">
        <v>13</v>
      </c>
      <c r="K24" s="22">
        <v>105</v>
      </c>
    </row>
    <row r="25" spans="1:11" s="18" customFormat="1" ht="19.5" customHeight="1" x14ac:dyDescent="0.25">
      <c r="A25" s="36"/>
      <c r="B25" s="40" t="s">
        <v>5</v>
      </c>
      <c r="C25" s="41"/>
      <c r="D25" s="22">
        <v>0</v>
      </c>
      <c r="E25" s="22">
        <v>1</v>
      </c>
      <c r="F25" s="22">
        <v>6</v>
      </c>
      <c r="G25" s="22">
        <v>4</v>
      </c>
      <c r="H25" s="22">
        <v>11</v>
      </c>
      <c r="I25" s="22">
        <v>17</v>
      </c>
      <c r="J25" s="22">
        <v>8</v>
      </c>
      <c r="K25" s="22">
        <v>47</v>
      </c>
    </row>
    <row r="26" spans="1:11" s="18" customFormat="1" ht="19.5" customHeight="1" x14ac:dyDescent="0.25">
      <c r="A26" s="36"/>
      <c r="B26" s="23"/>
      <c r="C26" s="24" t="s">
        <v>2</v>
      </c>
      <c r="D26" s="25" t="s">
        <v>50</v>
      </c>
      <c r="E26" s="25">
        <v>33.333333333333329</v>
      </c>
      <c r="F26" s="25">
        <v>60</v>
      </c>
      <c r="G26" s="25">
        <v>21.052631578947366</v>
      </c>
      <c r="H26" s="25">
        <v>40.74074074074074</v>
      </c>
      <c r="I26" s="25">
        <v>51.515151515151516</v>
      </c>
      <c r="J26" s="25">
        <v>61.53846153846154</v>
      </c>
      <c r="K26" s="25">
        <v>44.761904761904766</v>
      </c>
    </row>
    <row r="27" spans="1:11" s="18" customFormat="1" ht="19.5" customHeight="1" x14ac:dyDescent="0.25">
      <c r="A27" s="36"/>
      <c r="B27" s="40" t="s">
        <v>6</v>
      </c>
      <c r="C27" s="41"/>
      <c r="D27" s="22">
        <v>0</v>
      </c>
      <c r="E27" s="22">
        <v>2</v>
      </c>
      <c r="F27" s="22">
        <v>4</v>
      </c>
      <c r="G27" s="22">
        <v>15</v>
      </c>
      <c r="H27" s="22">
        <v>16</v>
      </c>
      <c r="I27" s="22">
        <v>16</v>
      </c>
      <c r="J27" s="22">
        <v>5</v>
      </c>
      <c r="K27" s="22">
        <v>58</v>
      </c>
    </row>
    <row r="28" spans="1:11" s="18" customFormat="1" ht="19.5" customHeight="1" x14ac:dyDescent="0.25">
      <c r="A28" s="37"/>
      <c r="B28" s="26"/>
      <c r="C28" s="24" t="s">
        <v>2</v>
      </c>
      <c r="D28" s="27" t="s">
        <v>50</v>
      </c>
      <c r="E28" s="28">
        <v>66.666666666666657</v>
      </c>
      <c r="F28" s="28">
        <v>40</v>
      </c>
      <c r="G28" s="28">
        <v>78.94736842105263</v>
      </c>
      <c r="H28" s="28">
        <v>59.259259259259252</v>
      </c>
      <c r="I28" s="28">
        <v>48.484848484848484</v>
      </c>
      <c r="J28" s="28">
        <v>38.461538461538467</v>
      </c>
      <c r="K28" s="28">
        <v>55.238095238095241</v>
      </c>
    </row>
    <row r="29" spans="1:11" s="18" customFormat="1" ht="19.5" customHeight="1" x14ac:dyDescent="0.25">
      <c r="A29" s="35" t="s">
        <v>11</v>
      </c>
      <c r="B29" s="38" t="s">
        <v>20</v>
      </c>
      <c r="C29" s="39"/>
      <c r="D29" s="22">
        <v>0</v>
      </c>
      <c r="E29" s="22">
        <v>4</v>
      </c>
      <c r="F29" s="22">
        <v>11</v>
      </c>
      <c r="G29" s="22">
        <v>22</v>
      </c>
      <c r="H29" s="22">
        <v>29</v>
      </c>
      <c r="I29" s="22">
        <v>25</v>
      </c>
      <c r="J29" s="22">
        <v>14</v>
      </c>
      <c r="K29" s="22">
        <v>105</v>
      </c>
    </row>
    <row r="30" spans="1:11" s="18" customFormat="1" ht="19.5" customHeight="1" x14ac:dyDescent="0.25">
      <c r="A30" s="36"/>
      <c r="B30" s="40" t="s">
        <v>5</v>
      </c>
      <c r="C30" s="41"/>
      <c r="D30" s="22">
        <v>0</v>
      </c>
      <c r="E30" s="22">
        <v>3</v>
      </c>
      <c r="F30" s="22">
        <v>2</v>
      </c>
      <c r="G30" s="22">
        <v>4</v>
      </c>
      <c r="H30" s="22">
        <v>13</v>
      </c>
      <c r="I30" s="22">
        <v>10</v>
      </c>
      <c r="J30" s="22">
        <v>10</v>
      </c>
      <c r="K30" s="22">
        <v>42</v>
      </c>
    </row>
    <row r="31" spans="1:11" s="18" customFormat="1" ht="19.5" customHeight="1" x14ac:dyDescent="0.25">
      <c r="A31" s="36"/>
      <c r="B31" s="23"/>
      <c r="C31" s="24" t="s">
        <v>2</v>
      </c>
      <c r="D31" s="25" t="s">
        <v>50</v>
      </c>
      <c r="E31" s="25">
        <v>75</v>
      </c>
      <c r="F31" s="25">
        <v>18.181818181818183</v>
      </c>
      <c r="G31" s="25">
        <v>18.181818181818183</v>
      </c>
      <c r="H31" s="25">
        <v>44.827586206896555</v>
      </c>
      <c r="I31" s="25">
        <v>40</v>
      </c>
      <c r="J31" s="25">
        <v>71.428571428571431</v>
      </c>
      <c r="K31" s="25">
        <v>40</v>
      </c>
    </row>
    <row r="32" spans="1:11" s="18" customFormat="1" ht="19.5" customHeight="1" x14ac:dyDescent="0.25">
      <c r="A32" s="36"/>
      <c r="B32" s="40" t="s">
        <v>6</v>
      </c>
      <c r="C32" s="41"/>
      <c r="D32" s="22">
        <v>0</v>
      </c>
      <c r="E32" s="22">
        <v>1</v>
      </c>
      <c r="F32" s="22">
        <v>9</v>
      </c>
      <c r="G32" s="22">
        <v>18</v>
      </c>
      <c r="H32" s="22">
        <v>16</v>
      </c>
      <c r="I32" s="22">
        <v>15</v>
      </c>
      <c r="J32" s="22">
        <v>4</v>
      </c>
      <c r="K32" s="22">
        <v>63</v>
      </c>
    </row>
    <row r="33" spans="1:11" s="18" customFormat="1" ht="19.5" customHeight="1" x14ac:dyDescent="0.25">
      <c r="A33" s="37"/>
      <c r="B33" s="26"/>
      <c r="C33" s="24" t="s">
        <v>2</v>
      </c>
      <c r="D33" s="27" t="s">
        <v>50</v>
      </c>
      <c r="E33" s="28">
        <v>25</v>
      </c>
      <c r="F33" s="28">
        <v>81.818181818181827</v>
      </c>
      <c r="G33" s="28">
        <v>81.818181818181827</v>
      </c>
      <c r="H33" s="28">
        <v>55.172413793103445</v>
      </c>
      <c r="I33" s="28">
        <v>60</v>
      </c>
      <c r="J33" s="28">
        <v>28.571428571428569</v>
      </c>
      <c r="K33" s="28">
        <v>60</v>
      </c>
    </row>
    <row r="34" spans="1:11" s="18" customFormat="1" ht="19.5" customHeight="1" x14ac:dyDescent="0.25">
      <c r="A34" s="35" t="s">
        <v>12</v>
      </c>
      <c r="B34" s="38" t="s">
        <v>20</v>
      </c>
      <c r="C34" s="39"/>
      <c r="D34" s="22">
        <v>0</v>
      </c>
      <c r="E34" s="22">
        <v>4</v>
      </c>
      <c r="F34" s="22">
        <v>6</v>
      </c>
      <c r="G34" s="22">
        <v>15</v>
      </c>
      <c r="H34" s="22">
        <v>14</v>
      </c>
      <c r="I34" s="22">
        <v>29</v>
      </c>
      <c r="J34" s="22">
        <v>25</v>
      </c>
      <c r="K34" s="22">
        <v>93</v>
      </c>
    </row>
    <row r="35" spans="1:11" s="18" customFormat="1" ht="19.5" customHeight="1" x14ac:dyDescent="0.25">
      <c r="A35" s="36"/>
      <c r="B35" s="40" t="s">
        <v>5</v>
      </c>
      <c r="C35" s="41"/>
      <c r="D35" s="22">
        <v>0</v>
      </c>
      <c r="E35" s="22">
        <v>1</v>
      </c>
      <c r="F35" s="22">
        <v>3</v>
      </c>
      <c r="G35" s="22">
        <v>6</v>
      </c>
      <c r="H35" s="22">
        <v>5</v>
      </c>
      <c r="I35" s="22">
        <v>12</v>
      </c>
      <c r="J35" s="22">
        <v>10</v>
      </c>
      <c r="K35" s="22">
        <v>37</v>
      </c>
    </row>
    <row r="36" spans="1:11" s="18" customFormat="1" ht="19.5" customHeight="1" x14ac:dyDescent="0.25">
      <c r="A36" s="36"/>
      <c r="B36" s="23"/>
      <c r="C36" s="24" t="s">
        <v>2</v>
      </c>
      <c r="D36" s="25" t="s">
        <v>50</v>
      </c>
      <c r="E36" s="25">
        <v>25</v>
      </c>
      <c r="F36" s="25">
        <v>50</v>
      </c>
      <c r="G36" s="25">
        <v>6</v>
      </c>
      <c r="H36" s="25">
        <v>35.714285714285715</v>
      </c>
      <c r="I36" s="25">
        <v>41.379310344827587</v>
      </c>
      <c r="J36" s="25">
        <v>40</v>
      </c>
      <c r="K36" s="25">
        <v>39.784946236559136</v>
      </c>
    </row>
    <row r="37" spans="1:11" s="18" customFormat="1" ht="19.5" customHeight="1" x14ac:dyDescent="0.25">
      <c r="A37" s="36"/>
      <c r="B37" s="40" t="s">
        <v>6</v>
      </c>
      <c r="C37" s="41"/>
      <c r="D37" s="22">
        <v>0</v>
      </c>
      <c r="E37" s="22">
        <v>3</v>
      </c>
      <c r="F37" s="22">
        <v>3</v>
      </c>
      <c r="G37" s="22">
        <v>9</v>
      </c>
      <c r="H37" s="22">
        <v>9</v>
      </c>
      <c r="I37" s="22">
        <v>17</v>
      </c>
      <c r="J37" s="22">
        <v>15</v>
      </c>
      <c r="K37" s="22">
        <v>56</v>
      </c>
    </row>
    <row r="38" spans="1:11" s="18" customFormat="1" ht="19.5" customHeight="1" x14ac:dyDescent="0.25">
      <c r="A38" s="37"/>
      <c r="B38" s="26"/>
      <c r="C38" s="24" t="s">
        <v>2</v>
      </c>
      <c r="D38" s="27" t="s">
        <v>50</v>
      </c>
      <c r="E38" s="28">
        <v>75</v>
      </c>
      <c r="F38" s="28">
        <v>50</v>
      </c>
      <c r="G38" s="28">
        <v>60</v>
      </c>
      <c r="H38" s="28">
        <v>64.285714285714292</v>
      </c>
      <c r="I38" s="28">
        <v>58.620689655172406</v>
      </c>
      <c r="J38" s="28">
        <v>60</v>
      </c>
      <c r="K38" s="28">
        <v>60.215053763440864</v>
      </c>
    </row>
    <row r="39" spans="1:11" s="18" customFormat="1" ht="19.5" customHeight="1" x14ac:dyDescent="0.25">
      <c r="A39" s="33" t="s">
        <v>3</v>
      </c>
      <c r="B39" s="33"/>
      <c r="C39" s="34"/>
      <c r="D39" s="29">
        <v>0</v>
      </c>
      <c r="E39" s="29">
        <v>65</v>
      </c>
      <c r="F39" s="29">
        <v>68</v>
      </c>
      <c r="G39" s="29">
        <v>126</v>
      </c>
      <c r="H39" s="29">
        <v>145</v>
      </c>
      <c r="I39" s="29">
        <v>187</v>
      </c>
      <c r="J39" s="29">
        <v>119</v>
      </c>
      <c r="K39" s="29">
        <v>710</v>
      </c>
    </row>
    <row r="40" spans="1:11" ht="24.95" customHeight="1" x14ac:dyDescent="0.25">
      <c r="A40" s="32" t="s">
        <v>56</v>
      </c>
      <c r="B40" s="30"/>
      <c r="C40" s="30"/>
      <c r="D40" s="31"/>
      <c r="E40" s="31"/>
      <c r="F40" s="31"/>
      <c r="G40" s="31"/>
      <c r="H40" s="31"/>
      <c r="I40" s="31"/>
      <c r="J40" s="31"/>
      <c r="K40" s="31"/>
    </row>
  </sheetData>
  <mergeCells count="32">
    <mergeCell ref="A1:K1"/>
    <mergeCell ref="A2:J2"/>
    <mergeCell ref="A3:C3"/>
    <mergeCell ref="A4:A8"/>
    <mergeCell ref="B4:C4"/>
    <mergeCell ref="B5:C5"/>
    <mergeCell ref="B7:C7"/>
    <mergeCell ref="A9:A13"/>
    <mergeCell ref="B9:C9"/>
    <mergeCell ref="B10:C10"/>
    <mergeCell ref="B12:C12"/>
    <mergeCell ref="A14:A18"/>
    <mergeCell ref="B14:C14"/>
    <mergeCell ref="B15:C15"/>
    <mergeCell ref="B17:C17"/>
    <mergeCell ref="A19:A23"/>
    <mergeCell ref="B19:C19"/>
    <mergeCell ref="B20:C20"/>
    <mergeCell ref="B22:C22"/>
    <mergeCell ref="A24:A28"/>
    <mergeCell ref="B24:C24"/>
    <mergeCell ref="B25:C25"/>
    <mergeCell ref="B27:C27"/>
    <mergeCell ref="A39:C39"/>
    <mergeCell ref="A29:A33"/>
    <mergeCell ref="B29:C29"/>
    <mergeCell ref="B30:C30"/>
    <mergeCell ref="B32:C32"/>
    <mergeCell ref="A34:A38"/>
    <mergeCell ref="B34:C34"/>
    <mergeCell ref="B35:C35"/>
    <mergeCell ref="B37:C37"/>
  </mergeCells>
  <phoneticPr fontId="2" type="noConversion"/>
  <printOptions horizontalCentered="1"/>
  <pageMargins left="0.27559055118110237" right="0.15748031496062992" top="0.39370078740157483" bottom="0.39370078740157483" header="0.51181102362204722" footer="0.19685039370078741"/>
  <pageSetup paperSize="9" scale="82" fitToWidth="0" fitToHeight="0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555A-AD38-4192-A49E-E8CD4CF4F7F0}">
  <dimension ref="A1:R40"/>
  <sheetViews>
    <sheetView zoomScaleNormal="100" workbookViewId="0">
      <selection activeCell="A2" sqref="A2:J2"/>
    </sheetView>
  </sheetViews>
  <sheetFormatPr defaultRowHeight="15.75" x14ac:dyDescent="0.25"/>
  <cols>
    <col min="1" max="1" width="12.125" customWidth="1"/>
    <col min="2" max="3" width="3.75" customWidth="1"/>
    <col min="4" max="11" width="10.125" customWidth="1"/>
    <col min="257" max="257" width="12.125" customWidth="1"/>
    <col min="258" max="259" width="3.75" customWidth="1"/>
    <col min="260" max="267" width="10.125" customWidth="1"/>
    <col min="513" max="513" width="12.125" customWidth="1"/>
    <col min="514" max="515" width="3.75" customWidth="1"/>
    <col min="516" max="523" width="10.125" customWidth="1"/>
    <col min="769" max="769" width="12.125" customWidth="1"/>
    <col min="770" max="771" width="3.75" customWidth="1"/>
    <col min="772" max="779" width="10.125" customWidth="1"/>
    <col min="1025" max="1025" width="12.125" customWidth="1"/>
    <col min="1026" max="1027" width="3.75" customWidth="1"/>
    <col min="1028" max="1035" width="10.125" customWidth="1"/>
    <col min="1281" max="1281" width="12.125" customWidth="1"/>
    <col min="1282" max="1283" width="3.75" customWidth="1"/>
    <col min="1284" max="1291" width="10.125" customWidth="1"/>
    <col min="1537" max="1537" width="12.125" customWidth="1"/>
    <col min="1538" max="1539" width="3.75" customWidth="1"/>
    <col min="1540" max="1547" width="10.125" customWidth="1"/>
    <col min="1793" max="1793" width="12.125" customWidth="1"/>
    <col min="1794" max="1795" width="3.75" customWidth="1"/>
    <col min="1796" max="1803" width="10.125" customWidth="1"/>
    <col min="2049" max="2049" width="12.125" customWidth="1"/>
    <col min="2050" max="2051" width="3.75" customWidth="1"/>
    <col min="2052" max="2059" width="10.125" customWidth="1"/>
    <col min="2305" max="2305" width="12.125" customWidth="1"/>
    <col min="2306" max="2307" width="3.75" customWidth="1"/>
    <col min="2308" max="2315" width="10.125" customWidth="1"/>
    <col min="2561" max="2561" width="12.125" customWidth="1"/>
    <col min="2562" max="2563" width="3.75" customWidth="1"/>
    <col min="2564" max="2571" width="10.125" customWidth="1"/>
    <col min="2817" max="2817" width="12.125" customWidth="1"/>
    <col min="2818" max="2819" width="3.75" customWidth="1"/>
    <col min="2820" max="2827" width="10.125" customWidth="1"/>
    <col min="3073" max="3073" width="12.125" customWidth="1"/>
    <col min="3074" max="3075" width="3.75" customWidth="1"/>
    <col min="3076" max="3083" width="10.125" customWidth="1"/>
    <col min="3329" max="3329" width="12.125" customWidth="1"/>
    <col min="3330" max="3331" width="3.75" customWidth="1"/>
    <col min="3332" max="3339" width="10.125" customWidth="1"/>
    <col min="3585" max="3585" width="12.125" customWidth="1"/>
    <col min="3586" max="3587" width="3.75" customWidth="1"/>
    <col min="3588" max="3595" width="10.125" customWidth="1"/>
    <col min="3841" max="3841" width="12.125" customWidth="1"/>
    <col min="3842" max="3843" width="3.75" customWidth="1"/>
    <col min="3844" max="3851" width="10.125" customWidth="1"/>
    <col min="4097" max="4097" width="12.125" customWidth="1"/>
    <col min="4098" max="4099" width="3.75" customWidth="1"/>
    <col min="4100" max="4107" width="10.125" customWidth="1"/>
    <col min="4353" max="4353" width="12.125" customWidth="1"/>
    <col min="4354" max="4355" width="3.75" customWidth="1"/>
    <col min="4356" max="4363" width="10.125" customWidth="1"/>
    <col min="4609" max="4609" width="12.125" customWidth="1"/>
    <col min="4610" max="4611" width="3.75" customWidth="1"/>
    <col min="4612" max="4619" width="10.125" customWidth="1"/>
    <col min="4865" max="4865" width="12.125" customWidth="1"/>
    <col min="4866" max="4867" width="3.75" customWidth="1"/>
    <col min="4868" max="4875" width="10.125" customWidth="1"/>
    <col min="5121" max="5121" width="12.125" customWidth="1"/>
    <col min="5122" max="5123" width="3.75" customWidth="1"/>
    <col min="5124" max="5131" width="10.125" customWidth="1"/>
    <col min="5377" max="5377" width="12.125" customWidth="1"/>
    <col min="5378" max="5379" width="3.75" customWidth="1"/>
    <col min="5380" max="5387" width="10.125" customWidth="1"/>
    <col min="5633" max="5633" width="12.125" customWidth="1"/>
    <col min="5634" max="5635" width="3.75" customWidth="1"/>
    <col min="5636" max="5643" width="10.125" customWidth="1"/>
    <col min="5889" max="5889" width="12.125" customWidth="1"/>
    <col min="5890" max="5891" width="3.75" customWidth="1"/>
    <col min="5892" max="5899" width="10.125" customWidth="1"/>
    <col min="6145" max="6145" width="12.125" customWidth="1"/>
    <col min="6146" max="6147" width="3.75" customWidth="1"/>
    <col min="6148" max="6155" width="10.125" customWidth="1"/>
    <col min="6401" max="6401" width="12.125" customWidth="1"/>
    <col min="6402" max="6403" width="3.75" customWidth="1"/>
    <col min="6404" max="6411" width="10.125" customWidth="1"/>
    <col min="6657" max="6657" width="12.125" customWidth="1"/>
    <col min="6658" max="6659" width="3.75" customWidth="1"/>
    <col min="6660" max="6667" width="10.125" customWidth="1"/>
    <col min="6913" max="6913" width="12.125" customWidth="1"/>
    <col min="6914" max="6915" width="3.75" customWidth="1"/>
    <col min="6916" max="6923" width="10.125" customWidth="1"/>
    <col min="7169" max="7169" width="12.125" customWidth="1"/>
    <col min="7170" max="7171" width="3.75" customWidth="1"/>
    <col min="7172" max="7179" width="10.125" customWidth="1"/>
    <col min="7425" max="7425" width="12.125" customWidth="1"/>
    <col min="7426" max="7427" width="3.75" customWidth="1"/>
    <col min="7428" max="7435" width="10.125" customWidth="1"/>
    <col min="7681" max="7681" width="12.125" customWidth="1"/>
    <col min="7682" max="7683" width="3.75" customWidth="1"/>
    <col min="7684" max="7691" width="10.125" customWidth="1"/>
    <col min="7937" max="7937" width="12.125" customWidth="1"/>
    <col min="7938" max="7939" width="3.75" customWidth="1"/>
    <col min="7940" max="7947" width="10.125" customWidth="1"/>
    <col min="8193" max="8193" width="12.125" customWidth="1"/>
    <col min="8194" max="8195" width="3.75" customWidth="1"/>
    <col min="8196" max="8203" width="10.125" customWidth="1"/>
    <col min="8449" max="8449" width="12.125" customWidth="1"/>
    <col min="8450" max="8451" width="3.75" customWidth="1"/>
    <col min="8452" max="8459" width="10.125" customWidth="1"/>
    <col min="8705" max="8705" width="12.125" customWidth="1"/>
    <col min="8706" max="8707" width="3.75" customWidth="1"/>
    <col min="8708" max="8715" width="10.125" customWidth="1"/>
    <col min="8961" max="8961" width="12.125" customWidth="1"/>
    <col min="8962" max="8963" width="3.75" customWidth="1"/>
    <col min="8964" max="8971" width="10.125" customWidth="1"/>
    <col min="9217" max="9217" width="12.125" customWidth="1"/>
    <col min="9218" max="9219" width="3.75" customWidth="1"/>
    <col min="9220" max="9227" width="10.125" customWidth="1"/>
    <col min="9473" max="9473" width="12.125" customWidth="1"/>
    <col min="9474" max="9475" width="3.75" customWidth="1"/>
    <col min="9476" max="9483" width="10.125" customWidth="1"/>
    <col min="9729" max="9729" width="12.125" customWidth="1"/>
    <col min="9730" max="9731" width="3.75" customWidth="1"/>
    <col min="9732" max="9739" width="10.125" customWidth="1"/>
    <col min="9985" max="9985" width="12.125" customWidth="1"/>
    <col min="9986" max="9987" width="3.75" customWidth="1"/>
    <col min="9988" max="9995" width="10.125" customWidth="1"/>
    <col min="10241" max="10241" width="12.125" customWidth="1"/>
    <col min="10242" max="10243" width="3.75" customWidth="1"/>
    <col min="10244" max="10251" width="10.125" customWidth="1"/>
    <col min="10497" max="10497" width="12.125" customWidth="1"/>
    <col min="10498" max="10499" width="3.75" customWidth="1"/>
    <col min="10500" max="10507" width="10.125" customWidth="1"/>
    <col min="10753" max="10753" width="12.125" customWidth="1"/>
    <col min="10754" max="10755" width="3.75" customWidth="1"/>
    <col min="10756" max="10763" width="10.125" customWidth="1"/>
    <col min="11009" max="11009" width="12.125" customWidth="1"/>
    <col min="11010" max="11011" width="3.75" customWidth="1"/>
    <col min="11012" max="11019" width="10.125" customWidth="1"/>
    <col min="11265" max="11265" width="12.125" customWidth="1"/>
    <col min="11266" max="11267" width="3.75" customWidth="1"/>
    <col min="11268" max="11275" width="10.125" customWidth="1"/>
    <col min="11521" max="11521" width="12.125" customWidth="1"/>
    <col min="11522" max="11523" width="3.75" customWidth="1"/>
    <col min="11524" max="11531" width="10.125" customWidth="1"/>
    <col min="11777" max="11777" width="12.125" customWidth="1"/>
    <col min="11778" max="11779" width="3.75" customWidth="1"/>
    <col min="11780" max="11787" width="10.125" customWidth="1"/>
    <col min="12033" max="12033" width="12.125" customWidth="1"/>
    <col min="12034" max="12035" width="3.75" customWidth="1"/>
    <col min="12036" max="12043" width="10.125" customWidth="1"/>
    <col min="12289" max="12289" width="12.125" customWidth="1"/>
    <col min="12290" max="12291" width="3.75" customWidth="1"/>
    <col min="12292" max="12299" width="10.125" customWidth="1"/>
    <col min="12545" max="12545" width="12.125" customWidth="1"/>
    <col min="12546" max="12547" width="3.75" customWidth="1"/>
    <col min="12548" max="12555" width="10.125" customWidth="1"/>
    <col min="12801" max="12801" width="12.125" customWidth="1"/>
    <col min="12802" max="12803" width="3.75" customWidth="1"/>
    <col min="12804" max="12811" width="10.125" customWidth="1"/>
    <col min="13057" max="13057" width="12.125" customWidth="1"/>
    <col min="13058" max="13059" width="3.75" customWidth="1"/>
    <col min="13060" max="13067" width="10.125" customWidth="1"/>
    <col min="13313" max="13313" width="12.125" customWidth="1"/>
    <col min="13314" max="13315" width="3.75" customWidth="1"/>
    <col min="13316" max="13323" width="10.125" customWidth="1"/>
    <col min="13569" max="13569" width="12.125" customWidth="1"/>
    <col min="13570" max="13571" width="3.75" customWidth="1"/>
    <col min="13572" max="13579" width="10.125" customWidth="1"/>
    <col min="13825" max="13825" width="12.125" customWidth="1"/>
    <col min="13826" max="13827" width="3.75" customWidth="1"/>
    <col min="13828" max="13835" width="10.125" customWidth="1"/>
    <col min="14081" max="14081" width="12.125" customWidth="1"/>
    <col min="14082" max="14083" width="3.75" customWidth="1"/>
    <col min="14084" max="14091" width="10.125" customWidth="1"/>
    <col min="14337" max="14337" width="12.125" customWidth="1"/>
    <col min="14338" max="14339" width="3.75" customWidth="1"/>
    <col min="14340" max="14347" width="10.125" customWidth="1"/>
    <col min="14593" max="14593" width="12.125" customWidth="1"/>
    <col min="14594" max="14595" width="3.75" customWidth="1"/>
    <col min="14596" max="14603" width="10.125" customWidth="1"/>
    <col min="14849" max="14849" width="12.125" customWidth="1"/>
    <col min="14850" max="14851" width="3.75" customWidth="1"/>
    <col min="14852" max="14859" width="10.125" customWidth="1"/>
    <col min="15105" max="15105" width="12.125" customWidth="1"/>
    <col min="15106" max="15107" width="3.75" customWidth="1"/>
    <col min="15108" max="15115" width="10.125" customWidth="1"/>
    <col min="15361" max="15361" width="12.125" customWidth="1"/>
    <col min="15362" max="15363" width="3.75" customWidth="1"/>
    <col min="15364" max="15371" width="10.125" customWidth="1"/>
    <col min="15617" max="15617" width="12.125" customWidth="1"/>
    <col min="15618" max="15619" width="3.75" customWidth="1"/>
    <col min="15620" max="15627" width="10.125" customWidth="1"/>
    <col min="15873" max="15873" width="12.125" customWidth="1"/>
    <col min="15874" max="15875" width="3.75" customWidth="1"/>
    <col min="15876" max="15883" width="10.125" customWidth="1"/>
    <col min="16129" max="16129" width="12.125" customWidth="1"/>
    <col min="16130" max="16131" width="3.75" customWidth="1"/>
    <col min="16132" max="16139" width="10.125" customWidth="1"/>
  </cols>
  <sheetData>
    <row r="1" spans="1:18" ht="40.5" customHeight="1" x14ac:dyDescent="0.2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8" ht="23.25" customHeight="1" x14ac:dyDescent="0.25">
      <c r="A2" s="43" t="s">
        <v>54</v>
      </c>
      <c r="B2" s="43"/>
      <c r="C2" s="43"/>
      <c r="D2" s="43"/>
      <c r="E2" s="43"/>
      <c r="F2" s="43"/>
      <c r="G2" s="43"/>
      <c r="H2" s="43"/>
      <c r="I2" s="43"/>
      <c r="J2" s="43"/>
      <c r="K2" s="17" t="s">
        <v>1</v>
      </c>
      <c r="L2" s="18"/>
      <c r="M2" s="18"/>
      <c r="N2" s="18"/>
      <c r="O2" s="18"/>
      <c r="P2" s="18"/>
      <c r="Q2" s="18"/>
      <c r="R2" s="18"/>
    </row>
    <row r="3" spans="1:18" s="18" customFormat="1" ht="37.5" customHeight="1" x14ac:dyDescent="0.25">
      <c r="A3" s="44" t="s">
        <v>21</v>
      </c>
      <c r="B3" s="44"/>
      <c r="C3" s="45"/>
      <c r="D3" s="19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20" t="s">
        <v>19</v>
      </c>
      <c r="K3" s="21" t="s">
        <v>3</v>
      </c>
    </row>
    <row r="4" spans="1:18" s="18" customFormat="1" ht="19.5" customHeight="1" x14ac:dyDescent="0.25">
      <c r="A4" s="35" t="s">
        <v>4</v>
      </c>
      <c r="B4" s="38" t="s">
        <v>20</v>
      </c>
      <c r="C4" s="39"/>
      <c r="D4" s="22">
        <v>0</v>
      </c>
      <c r="E4" s="22">
        <v>4</v>
      </c>
      <c r="F4" s="22">
        <v>14</v>
      </c>
      <c r="G4" s="22">
        <v>21</v>
      </c>
      <c r="H4" s="22">
        <v>26</v>
      </c>
      <c r="I4" s="22">
        <v>20</v>
      </c>
      <c r="J4" s="22">
        <v>24</v>
      </c>
      <c r="K4" s="22">
        <v>109</v>
      </c>
    </row>
    <row r="5" spans="1:18" s="18" customFormat="1" ht="19.5" customHeight="1" x14ac:dyDescent="0.25">
      <c r="A5" s="36"/>
      <c r="B5" s="40" t="s">
        <v>5</v>
      </c>
      <c r="C5" s="41"/>
      <c r="D5" s="22">
        <v>0</v>
      </c>
      <c r="E5" s="22">
        <v>1</v>
      </c>
      <c r="F5" s="22">
        <v>8</v>
      </c>
      <c r="G5" s="22">
        <v>14</v>
      </c>
      <c r="H5" s="22">
        <v>10</v>
      </c>
      <c r="I5" s="22">
        <v>4</v>
      </c>
      <c r="J5" s="22">
        <v>10</v>
      </c>
      <c r="K5" s="22">
        <v>47</v>
      </c>
    </row>
    <row r="6" spans="1:18" s="18" customFormat="1" ht="19.5" customHeight="1" x14ac:dyDescent="0.25">
      <c r="A6" s="36"/>
      <c r="B6" s="23"/>
      <c r="C6" s="24" t="s">
        <v>2</v>
      </c>
      <c r="D6" s="25" t="s">
        <v>50</v>
      </c>
      <c r="E6" s="25">
        <v>25</v>
      </c>
      <c r="F6" s="25">
        <v>57.142857142857139</v>
      </c>
      <c r="G6" s="25">
        <v>66.666666666666657</v>
      </c>
      <c r="H6" s="25">
        <v>38.461538461538467</v>
      </c>
      <c r="I6" s="25">
        <v>20</v>
      </c>
      <c r="J6" s="25">
        <v>41.666666666666671</v>
      </c>
      <c r="K6" s="25">
        <v>43.119266055045877</v>
      </c>
    </row>
    <row r="7" spans="1:18" s="18" customFormat="1" ht="19.5" customHeight="1" x14ac:dyDescent="0.25">
      <c r="A7" s="36"/>
      <c r="B7" s="40" t="s">
        <v>6</v>
      </c>
      <c r="C7" s="41"/>
      <c r="D7" s="22">
        <v>0</v>
      </c>
      <c r="E7" s="22">
        <v>3</v>
      </c>
      <c r="F7" s="22">
        <v>6</v>
      </c>
      <c r="G7" s="22">
        <v>7</v>
      </c>
      <c r="H7" s="22">
        <v>16</v>
      </c>
      <c r="I7" s="22">
        <v>15</v>
      </c>
      <c r="J7" s="22">
        <v>15</v>
      </c>
      <c r="K7" s="22">
        <v>62</v>
      </c>
    </row>
    <row r="8" spans="1:18" s="18" customFormat="1" ht="19.5" customHeight="1" x14ac:dyDescent="0.25">
      <c r="A8" s="37"/>
      <c r="B8" s="26"/>
      <c r="C8" s="24" t="s">
        <v>2</v>
      </c>
      <c r="D8" s="27" t="s">
        <v>50</v>
      </c>
      <c r="E8" s="28">
        <v>75</v>
      </c>
      <c r="F8" s="28">
        <v>42.857142857142854</v>
      </c>
      <c r="G8" s="28">
        <v>33.333333333333329</v>
      </c>
      <c r="H8" s="28">
        <v>61.53846153846154</v>
      </c>
      <c r="I8" s="28">
        <v>75</v>
      </c>
      <c r="J8" s="28">
        <v>62.5</v>
      </c>
      <c r="K8" s="28">
        <v>56.88073394495413</v>
      </c>
    </row>
    <row r="9" spans="1:18" s="18" customFormat="1" ht="19.5" customHeight="1" x14ac:dyDescent="0.25">
      <c r="A9" s="35" t="s">
        <v>7</v>
      </c>
      <c r="B9" s="38" t="s">
        <v>20</v>
      </c>
      <c r="C9" s="39"/>
      <c r="D9" s="22">
        <v>0</v>
      </c>
      <c r="E9" s="22">
        <v>33</v>
      </c>
      <c r="F9" s="22">
        <v>8</v>
      </c>
      <c r="G9" s="22">
        <v>14</v>
      </c>
      <c r="H9" s="22">
        <v>12</v>
      </c>
      <c r="I9" s="22">
        <v>16</v>
      </c>
      <c r="J9" s="22">
        <v>7</v>
      </c>
      <c r="K9" s="22">
        <v>90</v>
      </c>
    </row>
    <row r="10" spans="1:18" s="18" customFormat="1" ht="19.5" customHeight="1" x14ac:dyDescent="0.25">
      <c r="A10" s="36"/>
      <c r="B10" s="40" t="s">
        <v>5</v>
      </c>
      <c r="C10" s="41"/>
      <c r="D10" s="22">
        <v>0</v>
      </c>
      <c r="E10" s="22">
        <v>11</v>
      </c>
      <c r="F10" s="22">
        <v>5</v>
      </c>
      <c r="G10" s="22">
        <v>7</v>
      </c>
      <c r="H10" s="22">
        <v>3</v>
      </c>
      <c r="I10" s="22">
        <v>4</v>
      </c>
      <c r="J10" s="22">
        <v>1</v>
      </c>
      <c r="K10" s="22">
        <v>31</v>
      </c>
    </row>
    <row r="11" spans="1:18" s="18" customFormat="1" ht="19.5" customHeight="1" x14ac:dyDescent="0.25">
      <c r="A11" s="36"/>
      <c r="B11" s="23"/>
      <c r="C11" s="24" t="s">
        <v>2</v>
      </c>
      <c r="D11" s="25" t="s">
        <v>50</v>
      </c>
      <c r="E11" s="25">
        <v>33.333333333333329</v>
      </c>
      <c r="F11" s="25">
        <v>62.5</v>
      </c>
      <c r="G11" s="25">
        <v>50</v>
      </c>
      <c r="H11" s="25">
        <v>25</v>
      </c>
      <c r="I11" s="25">
        <v>25</v>
      </c>
      <c r="J11" s="25">
        <v>14.285714285714285</v>
      </c>
      <c r="K11" s="25">
        <v>34.444444444444443</v>
      </c>
    </row>
    <row r="12" spans="1:18" s="18" customFormat="1" ht="19.5" customHeight="1" x14ac:dyDescent="0.25">
      <c r="A12" s="36"/>
      <c r="B12" s="40" t="s">
        <v>6</v>
      </c>
      <c r="C12" s="41"/>
      <c r="D12" s="22">
        <v>0</v>
      </c>
      <c r="E12" s="22">
        <v>22</v>
      </c>
      <c r="F12" s="22">
        <v>3</v>
      </c>
      <c r="G12" s="22">
        <v>7</v>
      </c>
      <c r="H12" s="22">
        <v>9</v>
      </c>
      <c r="I12" s="22">
        <v>12</v>
      </c>
      <c r="J12" s="22">
        <v>6</v>
      </c>
      <c r="K12" s="22">
        <v>59</v>
      </c>
    </row>
    <row r="13" spans="1:18" s="18" customFormat="1" ht="19.5" customHeight="1" x14ac:dyDescent="0.25">
      <c r="A13" s="37"/>
      <c r="B13" s="26"/>
      <c r="C13" s="24" t="s">
        <v>2</v>
      </c>
      <c r="D13" s="27" t="s">
        <v>50</v>
      </c>
      <c r="E13" s="28">
        <v>66.666666666666657</v>
      </c>
      <c r="F13" s="28">
        <v>37.5</v>
      </c>
      <c r="G13" s="28">
        <v>50</v>
      </c>
      <c r="H13" s="28">
        <v>75</v>
      </c>
      <c r="I13" s="28">
        <v>75</v>
      </c>
      <c r="J13" s="28">
        <v>85.714285714285708</v>
      </c>
      <c r="K13" s="28">
        <v>65.555555555555557</v>
      </c>
    </row>
    <row r="14" spans="1:18" s="18" customFormat="1" ht="19.5" customHeight="1" x14ac:dyDescent="0.25">
      <c r="A14" s="35" t="s">
        <v>8</v>
      </c>
      <c r="B14" s="38" t="s">
        <v>20</v>
      </c>
      <c r="C14" s="39"/>
      <c r="D14" s="22">
        <v>0</v>
      </c>
      <c r="E14" s="22">
        <v>10</v>
      </c>
      <c r="F14" s="22">
        <v>12</v>
      </c>
      <c r="G14" s="22">
        <v>19</v>
      </c>
      <c r="H14" s="22">
        <v>19</v>
      </c>
      <c r="I14" s="22">
        <v>30</v>
      </c>
      <c r="J14" s="22">
        <v>15</v>
      </c>
      <c r="K14" s="22">
        <v>105</v>
      </c>
    </row>
    <row r="15" spans="1:18" s="18" customFormat="1" ht="19.5" customHeight="1" x14ac:dyDescent="0.25">
      <c r="A15" s="36"/>
      <c r="B15" s="40" t="s">
        <v>5</v>
      </c>
      <c r="C15" s="41"/>
      <c r="D15" s="22">
        <v>0</v>
      </c>
      <c r="E15" s="22">
        <v>5</v>
      </c>
      <c r="F15" s="22">
        <v>3</v>
      </c>
      <c r="G15" s="22">
        <v>10</v>
      </c>
      <c r="H15" s="22">
        <v>5</v>
      </c>
      <c r="I15" s="22">
        <v>9</v>
      </c>
      <c r="J15" s="22">
        <v>4</v>
      </c>
      <c r="K15" s="22">
        <v>36</v>
      </c>
    </row>
    <row r="16" spans="1:18" s="18" customFormat="1" ht="19.5" customHeight="1" x14ac:dyDescent="0.25">
      <c r="A16" s="36"/>
      <c r="B16" s="23"/>
      <c r="C16" s="24" t="s">
        <v>2</v>
      </c>
      <c r="D16" s="25" t="s">
        <v>50</v>
      </c>
      <c r="E16" s="25">
        <v>50</v>
      </c>
      <c r="F16" s="25">
        <v>25</v>
      </c>
      <c r="G16" s="25">
        <v>52.631578947368418</v>
      </c>
      <c r="H16" s="25">
        <v>26.315789473684209</v>
      </c>
      <c r="I16" s="25">
        <v>30</v>
      </c>
      <c r="J16" s="25">
        <v>26.666666666666668</v>
      </c>
      <c r="K16" s="25">
        <v>34.285714285714285</v>
      </c>
    </row>
    <row r="17" spans="1:11" s="18" customFormat="1" ht="19.5" customHeight="1" x14ac:dyDescent="0.25">
      <c r="A17" s="36"/>
      <c r="B17" s="40" t="s">
        <v>6</v>
      </c>
      <c r="C17" s="41"/>
      <c r="D17" s="22">
        <v>0</v>
      </c>
      <c r="E17" s="22">
        <v>5</v>
      </c>
      <c r="F17" s="22">
        <v>9</v>
      </c>
      <c r="G17" s="22">
        <v>9</v>
      </c>
      <c r="H17" s="22">
        <v>14</v>
      </c>
      <c r="I17" s="22">
        <v>21</v>
      </c>
      <c r="J17" s="22">
        <v>11</v>
      </c>
      <c r="K17" s="22">
        <v>69</v>
      </c>
    </row>
    <row r="18" spans="1:11" s="18" customFormat="1" ht="19.5" customHeight="1" x14ac:dyDescent="0.25">
      <c r="A18" s="37"/>
      <c r="B18" s="26"/>
      <c r="C18" s="24" t="s">
        <v>2</v>
      </c>
      <c r="D18" s="27" t="s">
        <v>50</v>
      </c>
      <c r="E18" s="28">
        <v>50</v>
      </c>
      <c r="F18" s="28">
        <v>75</v>
      </c>
      <c r="G18" s="28">
        <v>47.368421052631575</v>
      </c>
      <c r="H18" s="28">
        <v>73.68421052631578</v>
      </c>
      <c r="I18" s="28">
        <v>70</v>
      </c>
      <c r="J18" s="28">
        <v>73.333333333333329</v>
      </c>
      <c r="K18" s="28">
        <v>65.714285714285708</v>
      </c>
    </row>
    <row r="19" spans="1:11" s="18" customFormat="1" ht="19.5" customHeight="1" x14ac:dyDescent="0.25">
      <c r="A19" s="35" t="s">
        <v>9</v>
      </c>
      <c r="B19" s="38" t="s">
        <v>20</v>
      </c>
      <c r="C19" s="39"/>
      <c r="D19" s="22">
        <v>0</v>
      </c>
      <c r="E19" s="22">
        <v>6</v>
      </c>
      <c r="F19" s="22">
        <v>12</v>
      </c>
      <c r="G19" s="22">
        <v>16</v>
      </c>
      <c r="H19" s="22">
        <v>21</v>
      </c>
      <c r="I19" s="22">
        <v>36</v>
      </c>
      <c r="J19" s="22">
        <v>14</v>
      </c>
      <c r="K19" s="22">
        <v>105</v>
      </c>
    </row>
    <row r="20" spans="1:11" s="18" customFormat="1" ht="19.5" customHeight="1" x14ac:dyDescent="0.25">
      <c r="A20" s="36"/>
      <c r="B20" s="40" t="s">
        <v>5</v>
      </c>
      <c r="C20" s="41"/>
      <c r="D20" s="22">
        <v>0</v>
      </c>
      <c r="E20" s="22">
        <v>3</v>
      </c>
      <c r="F20" s="22">
        <v>8</v>
      </c>
      <c r="G20" s="22">
        <v>10</v>
      </c>
      <c r="H20" s="22">
        <v>9</v>
      </c>
      <c r="I20" s="22">
        <v>13</v>
      </c>
      <c r="J20" s="22">
        <v>8</v>
      </c>
      <c r="K20" s="22">
        <v>51</v>
      </c>
    </row>
    <row r="21" spans="1:11" s="18" customFormat="1" ht="19.5" customHeight="1" x14ac:dyDescent="0.25">
      <c r="A21" s="36"/>
      <c r="B21" s="23"/>
      <c r="C21" s="24" t="s">
        <v>2</v>
      </c>
      <c r="D21" s="25" t="s">
        <v>50</v>
      </c>
      <c r="E21" s="25">
        <v>50</v>
      </c>
      <c r="F21" s="25">
        <v>66.666666666666657</v>
      </c>
      <c r="G21" s="25">
        <v>62.5</v>
      </c>
      <c r="H21" s="25">
        <v>42.857142857142854</v>
      </c>
      <c r="I21" s="25">
        <v>36.111111111111107</v>
      </c>
      <c r="J21" s="25">
        <v>57.142857142857139</v>
      </c>
      <c r="K21" s="25">
        <v>48.571428571428569</v>
      </c>
    </row>
    <row r="22" spans="1:11" s="18" customFormat="1" ht="19.5" customHeight="1" x14ac:dyDescent="0.25">
      <c r="A22" s="36"/>
      <c r="B22" s="40" t="s">
        <v>6</v>
      </c>
      <c r="C22" s="41"/>
      <c r="D22" s="22">
        <v>0</v>
      </c>
      <c r="E22" s="22">
        <v>3</v>
      </c>
      <c r="F22" s="22">
        <v>4</v>
      </c>
      <c r="G22" s="22">
        <v>6</v>
      </c>
      <c r="H22" s="22">
        <v>12</v>
      </c>
      <c r="I22" s="22">
        <v>23</v>
      </c>
      <c r="J22" s="22">
        <v>6</v>
      </c>
      <c r="K22" s="22">
        <v>54</v>
      </c>
    </row>
    <row r="23" spans="1:11" s="18" customFormat="1" ht="19.5" customHeight="1" x14ac:dyDescent="0.25">
      <c r="A23" s="37"/>
      <c r="B23" s="26"/>
      <c r="C23" s="24" t="s">
        <v>2</v>
      </c>
      <c r="D23" s="27" t="s">
        <v>50</v>
      </c>
      <c r="E23" s="28">
        <v>50</v>
      </c>
      <c r="F23" s="28">
        <v>33.333333333333329</v>
      </c>
      <c r="G23" s="28">
        <v>37.5</v>
      </c>
      <c r="H23" s="28">
        <v>57.142857142857139</v>
      </c>
      <c r="I23" s="28">
        <v>63.888888888888886</v>
      </c>
      <c r="J23" s="28">
        <v>42.857142857142854</v>
      </c>
      <c r="K23" s="28">
        <v>51.428571428571423</v>
      </c>
    </row>
    <row r="24" spans="1:11" s="18" customFormat="1" ht="19.5" customHeight="1" x14ac:dyDescent="0.25">
      <c r="A24" s="35" t="s">
        <v>10</v>
      </c>
      <c r="B24" s="38" t="s">
        <v>20</v>
      </c>
      <c r="C24" s="39"/>
      <c r="D24" s="22">
        <v>0</v>
      </c>
      <c r="E24" s="22">
        <v>3</v>
      </c>
      <c r="F24" s="22">
        <v>10</v>
      </c>
      <c r="G24" s="22">
        <v>19</v>
      </c>
      <c r="H24" s="22">
        <v>27</v>
      </c>
      <c r="I24" s="22">
        <v>33</v>
      </c>
      <c r="J24" s="22">
        <v>13</v>
      </c>
      <c r="K24" s="22">
        <v>105</v>
      </c>
    </row>
    <row r="25" spans="1:11" s="18" customFormat="1" ht="19.5" customHeight="1" x14ac:dyDescent="0.25">
      <c r="A25" s="36"/>
      <c r="B25" s="40" t="s">
        <v>5</v>
      </c>
      <c r="C25" s="41"/>
      <c r="D25" s="22">
        <v>0</v>
      </c>
      <c r="E25" s="22">
        <v>1</v>
      </c>
      <c r="F25" s="22">
        <v>6</v>
      </c>
      <c r="G25" s="22">
        <v>4</v>
      </c>
      <c r="H25" s="22">
        <v>11</v>
      </c>
      <c r="I25" s="22">
        <v>17</v>
      </c>
      <c r="J25" s="22">
        <v>8</v>
      </c>
      <c r="K25" s="22">
        <v>47</v>
      </c>
    </row>
    <row r="26" spans="1:11" s="18" customFormat="1" ht="19.5" customHeight="1" x14ac:dyDescent="0.25">
      <c r="A26" s="36"/>
      <c r="B26" s="23"/>
      <c r="C26" s="24" t="s">
        <v>2</v>
      </c>
      <c r="D26" s="25" t="s">
        <v>50</v>
      </c>
      <c r="E26" s="25">
        <v>33.333333333333329</v>
      </c>
      <c r="F26" s="25">
        <v>60</v>
      </c>
      <c r="G26" s="25">
        <v>21.052631578947366</v>
      </c>
      <c r="H26" s="25">
        <v>40.74074074074074</v>
      </c>
      <c r="I26" s="25">
        <v>51.515151515151516</v>
      </c>
      <c r="J26" s="25">
        <v>61.53846153846154</v>
      </c>
      <c r="K26" s="25">
        <v>44.761904761904766</v>
      </c>
    </row>
    <row r="27" spans="1:11" s="18" customFormat="1" ht="19.5" customHeight="1" x14ac:dyDescent="0.25">
      <c r="A27" s="36"/>
      <c r="B27" s="40" t="s">
        <v>6</v>
      </c>
      <c r="C27" s="41"/>
      <c r="D27" s="22">
        <v>0</v>
      </c>
      <c r="E27" s="22">
        <v>2</v>
      </c>
      <c r="F27" s="22">
        <v>4</v>
      </c>
      <c r="G27" s="22">
        <v>15</v>
      </c>
      <c r="H27" s="22">
        <v>16</v>
      </c>
      <c r="I27" s="22">
        <v>16</v>
      </c>
      <c r="J27" s="22">
        <v>5</v>
      </c>
      <c r="K27" s="22">
        <v>58</v>
      </c>
    </row>
    <row r="28" spans="1:11" s="18" customFormat="1" ht="19.5" customHeight="1" x14ac:dyDescent="0.25">
      <c r="A28" s="37"/>
      <c r="B28" s="26"/>
      <c r="C28" s="24" t="s">
        <v>2</v>
      </c>
      <c r="D28" s="27" t="s">
        <v>50</v>
      </c>
      <c r="E28" s="28">
        <v>66.666666666666657</v>
      </c>
      <c r="F28" s="28">
        <v>40</v>
      </c>
      <c r="G28" s="28">
        <v>78.94736842105263</v>
      </c>
      <c r="H28" s="28">
        <v>59.259259259259252</v>
      </c>
      <c r="I28" s="28">
        <v>48.484848484848484</v>
      </c>
      <c r="J28" s="28">
        <v>38.461538461538467</v>
      </c>
      <c r="K28" s="28">
        <v>55.238095238095241</v>
      </c>
    </row>
    <row r="29" spans="1:11" s="18" customFormat="1" ht="19.5" customHeight="1" x14ac:dyDescent="0.25">
      <c r="A29" s="35" t="s">
        <v>11</v>
      </c>
      <c r="B29" s="38" t="s">
        <v>20</v>
      </c>
      <c r="C29" s="39"/>
      <c r="D29" s="22">
        <v>0</v>
      </c>
      <c r="E29" s="22">
        <v>3</v>
      </c>
      <c r="F29" s="22">
        <v>8</v>
      </c>
      <c r="G29" s="22">
        <v>28</v>
      </c>
      <c r="H29" s="22">
        <v>30</v>
      </c>
      <c r="I29" s="22">
        <v>22</v>
      </c>
      <c r="J29" s="22">
        <v>14</v>
      </c>
      <c r="K29" s="22">
        <v>105</v>
      </c>
    </row>
    <row r="30" spans="1:11" s="18" customFormat="1" ht="19.5" customHeight="1" x14ac:dyDescent="0.25">
      <c r="A30" s="36"/>
      <c r="B30" s="40" t="s">
        <v>5</v>
      </c>
      <c r="C30" s="41"/>
      <c r="D30" s="22">
        <v>0</v>
      </c>
      <c r="E30" s="22">
        <v>1</v>
      </c>
      <c r="F30" s="22">
        <v>0</v>
      </c>
      <c r="G30" s="22">
        <v>7</v>
      </c>
      <c r="H30" s="22">
        <v>9</v>
      </c>
      <c r="I30" s="22">
        <v>8</v>
      </c>
      <c r="J30" s="22">
        <v>10</v>
      </c>
      <c r="K30" s="22">
        <v>35</v>
      </c>
    </row>
    <row r="31" spans="1:11" s="18" customFormat="1" ht="19.5" customHeight="1" x14ac:dyDescent="0.25">
      <c r="A31" s="36"/>
      <c r="B31" s="23"/>
      <c r="C31" s="24" t="s">
        <v>2</v>
      </c>
      <c r="D31" s="25" t="s">
        <v>50</v>
      </c>
      <c r="E31" s="25">
        <v>33.333333333333329</v>
      </c>
      <c r="F31" s="25">
        <v>0</v>
      </c>
      <c r="G31" s="25">
        <v>25</v>
      </c>
      <c r="H31" s="25">
        <v>30</v>
      </c>
      <c r="I31" s="25">
        <v>36.363636363636367</v>
      </c>
      <c r="J31" s="25">
        <v>71.428571428571431</v>
      </c>
      <c r="K31" s="25">
        <v>33.333333333333329</v>
      </c>
    </row>
    <row r="32" spans="1:11" s="18" customFormat="1" ht="19.5" customHeight="1" x14ac:dyDescent="0.25">
      <c r="A32" s="36"/>
      <c r="B32" s="40" t="s">
        <v>6</v>
      </c>
      <c r="C32" s="41"/>
      <c r="D32" s="22">
        <v>0</v>
      </c>
      <c r="E32" s="22">
        <v>2</v>
      </c>
      <c r="F32" s="22">
        <v>8</v>
      </c>
      <c r="G32" s="22">
        <v>21</v>
      </c>
      <c r="H32" s="22">
        <v>21</v>
      </c>
      <c r="I32" s="22">
        <v>14</v>
      </c>
      <c r="J32" s="22">
        <v>4</v>
      </c>
      <c r="K32" s="22">
        <v>70</v>
      </c>
    </row>
    <row r="33" spans="1:11" s="18" customFormat="1" ht="19.5" customHeight="1" x14ac:dyDescent="0.25">
      <c r="A33" s="37"/>
      <c r="B33" s="26"/>
      <c r="C33" s="24" t="s">
        <v>2</v>
      </c>
      <c r="D33" s="27" t="s">
        <v>50</v>
      </c>
      <c r="E33" s="28">
        <v>66.666666666666657</v>
      </c>
      <c r="F33" s="28">
        <v>100</v>
      </c>
      <c r="G33" s="28">
        <v>75</v>
      </c>
      <c r="H33" s="28">
        <v>70</v>
      </c>
      <c r="I33" s="28">
        <v>63.636363636363633</v>
      </c>
      <c r="J33" s="28">
        <v>28.571428571428569</v>
      </c>
      <c r="K33" s="28">
        <v>66.666666666666657</v>
      </c>
    </row>
    <row r="34" spans="1:11" s="18" customFormat="1" ht="19.5" customHeight="1" x14ac:dyDescent="0.25">
      <c r="A34" s="35" t="s">
        <v>12</v>
      </c>
      <c r="B34" s="38" t="s">
        <v>20</v>
      </c>
      <c r="C34" s="39"/>
      <c r="D34" s="22">
        <v>0</v>
      </c>
      <c r="E34" s="22">
        <v>5</v>
      </c>
      <c r="F34" s="22">
        <v>6</v>
      </c>
      <c r="G34" s="22">
        <v>10</v>
      </c>
      <c r="H34" s="22">
        <v>15</v>
      </c>
      <c r="I34" s="22">
        <v>37</v>
      </c>
      <c r="J34" s="22">
        <v>18</v>
      </c>
      <c r="K34" s="22">
        <v>91</v>
      </c>
    </row>
    <row r="35" spans="1:11" s="18" customFormat="1" ht="19.5" customHeight="1" x14ac:dyDescent="0.25">
      <c r="A35" s="36"/>
      <c r="B35" s="40" t="s">
        <v>5</v>
      </c>
      <c r="C35" s="41"/>
      <c r="D35" s="22">
        <v>0</v>
      </c>
      <c r="E35" s="22">
        <v>1</v>
      </c>
      <c r="F35" s="22">
        <v>3</v>
      </c>
      <c r="G35" s="22">
        <v>3</v>
      </c>
      <c r="H35" s="22">
        <v>6</v>
      </c>
      <c r="I35" s="22">
        <v>14</v>
      </c>
      <c r="J35" s="22">
        <v>8</v>
      </c>
      <c r="K35" s="22">
        <v>35</v>
      </c>
    </row>
    <row r="36" spans="1:11" s="18" customFormat="1" ht="19.5" customHeight="1" x14ac:dyDescent="0.25">
      <c r="A36" s="36"/>
      <c r="B36" s="23"/>
      <c r="C36" s="24" t="s">
        <v>2</v>
      </c>
      <c r="D36" s="25" t="s">
        <v>50</v>
      </c>
      <c r="E36" s="25">
        <v>20</v>
      </c>
      <c r="F36" s="25">
        <v>50</v>
      </c>
      <c r="G36" s="25">
        <v>6</v>
      </c>
      <c r="H36" s="25">
        <v>40</v>
      </c>
      <c r="I36" s="25">
        <v>37.837837837837839</v>
      </c>
      <c r="J36" s="25">
        <v>44.444444444444443</v>
      </c>
      <c r="K36" s="25">
        <v>38.461538461538467</v>
      </c>
    </row>
    <row r="37" spans="1:11" s="18" customFormat="1" ht="19.5" customHeight="1" x14ac:dyDescent="0.25">
      <c r="A37" s="36"/>
      <c r="B37" s="40" t="s">
        <v>6</v>
      </c>
      <c r="C37" s="41"/>
      <c r="D37" s="22">
        <v>0</v>
      </c>
      <c r="E37" s="22">
        <v>4</v>
      </c>
      <c r="F37" s="22">
        <v>3</v>
      </c>
      <c r="G37" s="22">
        <v>7</v>
      </c>
      <c r="H37" s="22">
        <v>9</v>
      </c>
      <c r="I37" s="22">
        <v>23</v>
      </c>
      <c r="J37" s="22">
        <v>10</v>
      </c>
      <c r="K37" s="22">
        <v>56</v>
      </c>
    </row>
    <row r="38" spans="1:11" s="18" customFormat="1" ht="19.5" customHeight="1" x14ac:dyDescent="0.25">
      <c r="A38" s="37"/>
      <c r="B38" s="26"/>
      <c r="C38" s="24" t="s">
        <v>2</v>
      </c>
      <c r="D38" s="27" t="s">
        <v>50</v>
      </c>
      <c r="E38" s="28">
        <v>80</v>
      </c>
      <c r="F38" s="28">
        <v>50</v>
      </c>
      <c r="G38" s="28">
        <v>70</v>
      </c>
      <c r="H38" s="28">
        <v>60</v>
      </c>
      <c r="I38" s="28">
        <v>62.162162162162161</v>
      </c>
      <c r="J38" s="28">
        <v>55.555555555555557</v>
      </c>
      <c r="K38" s="28">
        <v>61.53846153846154</v>
      </c>
    </row>
    <row r="39" spans="1:11" s="18" customFormat="1" ht="19.5" customHeight="1" x14ac:dyDescent="0.25">
      <c r="A39" s="33" t="s">
        <v>3</v>
      </c>
      <c r="B39" s="33"/>
      <c r="C39" s="34"/>
      <c r="D39" s="29">
        <v>0</v>
      </c>
      <c r="E39" s="29">
        <v>64</v>
      </c>
      <c r="F39" s="29">
        <v>70</v>
      </c>
      <c r="G39" s="29">
        <v>127</v>
      </c>
      <c r="H39" s="29">
        <v>150</v>
      </c>
      <c r="I39" s="29">
        <v>194</v>
      </c>
      <c r="J39" s="29">
        <v>105</v>
      </c>
      <c r="K39" s="29">
        <v>710</v>
      </c>
    </row>
    <row r="40" spans="1:11" ht="24.95" customHeight="1" x14ac:dyDescent="0.25">
      <c r="A40" s="30" t="s">
        <v>0</v>
      </c>
      <c r="B40" s="30"/>
      <c r="C40" s="30"/>
      <c r="D40" s="31"/>
      <c r="E40" s="31"/>
      <c r="F40" s="31"/>
      <c r="G40" s="31"/>
      <c r="H40" s="31"/>
      <c r="I40" s="31"/>
      <c r="J40" s="31"/>
      <c r="K40" s="31"/>
    </row>
  </sheetData>
  <mergeCells count="32">
    <mergeCell ref="A39:C39"/>
    <mergeCell ref="A29:A33"/>
    <mergeCell ref="B29:C29"/>
    <mergeCell ref="B30:C30"/>
    <mergeCell ref="B32:C32"/>
    <mergeCell ref="A34:A38"/>
    <mergeCell ref="B34:C34"/>
    <mergeCell ref="B35:C35"/>
    <mergeCell ref="B37:C37"/>
    <mergeCell ref="A19:A23"/>
    <mergeCell ref="B19:C19"/>
    <mergeCell ref="B20:C20"/>
    <mergeCell ref="B22:C22"/>
    <mergeCell ref="A24:A28"/>
    <mergeCell ref="B24:C24"/>
    <mergeCell ref="B25:C25"/>
    <mergeCell ref="B27:C27"/>
    <mergeCell ref="A9:A13"/>
    <mergeCell ref="B9:C9"/>
    <mergeCell ref="B10:C10"/>
    <mergeCell ref="B12:C12"/>
    <mergeCell ref="A14:A18"/>
    <mergeCell ref="B14:C14"/>
    <mergeCell ref="B15:C15"/>
    <mergeCell ref="B17:C17"/>
    <mergeCell ref="A1:K1"/>
    <mergeCell ref="A2:J2"/>
    <mergeCell ref="A3:C3"/>
    <mergeCell ref="A4:A8"/>
    <mergeCell ref="B4:C4"/>
    <mergeCell ref="B5:C5"/>
    <mergeCell ref="B7:C7"/>
  </mergeCells>
  <phoneticPr fontId="2" type="noConversion"/>
  <printOptions horizontalCentered="1"/>
  <pageMargins left="0.27559055118110237" right="0.15748031496062992" top="0.39370078740157483" bottom="0.39370078740157483" header="0.51181102362204722" footer="0.19685039370078741"/>
  <pageSetup paperSize="9" scale="82" fitToWidth="0" fitToHeight="0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zoomScaleNormal="100" workbookViewId="0">
      <selection activeCell="A2" sqref="A2:J2"/>
    </sheetView>
  </sheetViews>
  <sheetFormatPr defaultRowHeight="15.75" x14ac:dyDescent="0.25"/>
  <cols>
    <col min="1" max="1" width="12.125" style="6" customWidth="1"/>
    <col min="2" max="3" width="3.75" style="6" customWidth="1"/>
    <col min="4" max="11" width="10.125" style="6" customWidth="1"/>
    <col min="12" max="256" width="9" style="6"/>
    <col min="257" max="257" width="12.125" style="6" customWidth="1"/>
    <col min="258" max="259" width="3.75" style="6" customWidth="1"/>
    <col min="260" max="267" width="10.125" style="6" customWidth="1"/>
    <col min="268" max="512" width="9" style="6"/>
    <col min="513" max="513" width="12.125" style="6" customWidth="1"/>
    <col min="514" max="515" width="3.75" style="6" customWidth="1"/>
    <col min="516" max="523" width="10.125" style="6" customWidth="1"/>
    <col min="524" max="768" width="9" style="6"/>
    <col min="769" max="769" width="12.125" style="6" customWidth="1"/>
    <col min="770" max="771" width="3.75" style="6" customWidth="1"/>
    <col min="772" max="779" width="10.125" style="6" customWidth="1"/>
    <col min="780" max="1024" width="9" style="6"/>
    <col min="1025" max="1025" width="12.125" style="6" customWidth="1"/>
    <col min="1026" max="1027" width="3.75" style="6" customWidth="1"/>
    <col min="1028" max="1035" width="10.125" style="6" customWidth="1"/>
    <col min="1036" max="1280" width="9" style="6"/>
    <col min="1281" max="1281" width="12.125" style="6" customWidth="1"/>
    <col min="1282" max="1283" width="3.75" style="6" customWidth="1"/>
    <col min="1284" max="1291" width="10.125" style="6" customWidth="1"/>
    <col min="1292" max="1536" width="9" style="6"/>
    <col min="1537" max="1537" width="12.125" style="6" customWidth="1"/>
    <col min="1538" max="1539" width="3.75" style="6" customWidth="1"/>
    <col min="1540" max="1547" width="10.125" style="6" customWidth="1"/>
    <col min="1548" max="1792" width="9" style="6"/>
    <col min="1793" max="1793" width="12.125" style="6" customWidth="1"/>
    <col min="1794" max="1795" width="3.75" style="6" customWidth="1"/>
    <col min="1796" max="1803" width="10.125" style="6" customWidth="1"/>
    <col min="1804" max="2048" width="9" style="6"/>
    <col min="2049" max="2049" width="12.125" style="6" customWidth="1"/>
    <col min="2050" max="2051" width="3.75" style="6" customWidth="1"/>
    <col min="2052" max="2059" width="10.125" style="6" customWidth="1"/>
    <col min="2060" max="2304" width="9" style="6"/>
    <col min="2305" max="2305" width="12.125" style="6" customWidth="1"/>
    <col min="2306" max="2307" width="3.75" style="6" customWidth="1"/>
    <col min="2308" max="2315" width="10.125" style="6" customWidth="1"/>
    <col min="2316" max="2560" width="9" style="6"/>
    <col min="2561" max="2561" width="12.125" style="6" customWidth="1"/>
    <col min="2562" max="2563" width="3.75" style="6" customWidth="1"/>
    <col min="2564" max="2571" width="10.125" style="6" customWidth="1"/>
    <col min="2572" max="2816" width="9" style="6"/>
    <col min="2817" max="2817" width="12.125" style="6" customWidth="1"/>
    <col min="2818" max="2819" width="3.75" style="6" customWidth="1"/>
    <col min="2820" max="2827" width="10.125" style="6" customWidth="1"/>
    <col min="2828" max="3072" width="9" style="6"/>
    <col min="3073" max="3073" width="12.125" style="6" customWidth="1"/>
    <col min="3074" max="3075" width="3.75" style="6" customWidth="1"/>
    <col min="3076" max="3083" width="10.125" style="6" customWidth="1"/>
    <col min="3084" max="3328" width="9" style="6"/>
    <col min="3329" max="3329" width="12.125" style="6" customWidth="1"/>
    <col min="3330" max="3331" width="3.75" style="6" customWidth="1"/>
    <col min="3332" max="3339" width="10.125" style="6" customWidth="1"/>
    <col min="3340" max="3584" width="9" style="6"/>
    <col min="3585" max="3585" width="12.125" style="6" customWidth="1"/>
    <col min="3586" max="3587" width="3.75" style="6" customWidth="1"/>
    <col min="3588" max="3595" width="10.125" style="6" customWidth="1"/>
    <col min="3596" max="3840" width="9" style="6"/>
    <col min="3841" max="3841" width="12.125" style="6" customWidth="1"/>
    <col min="3842" max="3843" width="3.75" style="6" customWidth="1"/>
    <col min="3844" max="3851" width="10.125" style="6" customWidth="1"/>
    <col min="3852" max="4096" width="9" style="6"/>
    <col min="4097" max="4097" width="12.125" style="6" customWidth="1"/>
    <col min="4098" max="4099" width="3.75" style="6" customWidth="1"/>
    <col min="4100" max="4107" width="10.125" style="6" customWidth="1"/>
    <col min="4108" max="4352" width="9" style="6"/>
    <col min="4353" max="4353" width="12.125" style="6" customWidth="1"/>
    <col min="4354" max="4355" width="3.75" style="6" customWidth="1"/>
    <col min="4356" max="4363" width="10.125" style="6" customWidth="1"/>
    <col min="4364" max="4608" width="9" style="6"/>
    <col min="4609" max="4609" width="12.125" style="6" customWidth="1"/>
    <col min="4610" max="4611" width="3.75" style="6" customWidth="1"/>
    <col min="4612" max="4619" width="10.125" style="6" customWidth="1"/>
    <col min="4620" max="4864" width="9" style="6"/>
    <col min="4865" max="4865" width="12.125" style="6" customWidth="1"/>
    <col min="4866" max="4867" width="3.75" style="6" customWidth="1"/>
    <col min="4868" max="4875" width="10.125" style="6" customWidth="1"/>
    <col min="4876" max="5120" width="9" style="6"/>
    <col min="5121" max="5121" width="12.125" style="6" customWidth="1"/>
    <col min="5122" max="5123" width="3.75" style="6" customWidth="1"/>
    <col min="5124" max="5131" width="10.125" style="6" customWidth="1"/>
    <col min="5132" max="5376" width="9" style="6"/>
    <col min="5377" max="5377" width="12.125" style="6" customWidth="1"/>
    <col min="5378" max="5379" width="3.75" style="6" customWidth="1"/>
    <col min="5380" max="5387" width="10.125" style="6" customWidth="1"/>
    <col min="5388" max="5632" width="9" style="6"/>
    <col min="5633" max="5633" width="12.125" style="6" customWidth="1"/>
    <col min="5634" max="5635" width="3.75" style="6" customWidth="1"/>
    <col min="5636" max="5643" width="10.125" style="6" customWidth="1"/>
    <col min="5644" max="5888" width="9" style="6"/>
    <col min="5889" max="5889" width="12.125" style="6" customWidth="1"/>
    <col min="5890" max="5891" width="3.75" style="6" customWidth="1"/>
    <col min="5892" max="5899" width="10.125" style="6" customWidth="1"/>
    <col min="5900" max="6144" width="9" style="6"/>
    <col min="6145" max="6145" width="12.125" style="6" customWidth="1"/>
    <col min="6146" max="6147" width="3.75" style="6" customWidth="1"/>
    <col min="6148" max="6155" width="10.125" style="6" customWidth="1"/>
    <col min="6156" max="6400" width="9" style="6"/>
    <col min="6401" max="6401" width="12.125" style="6" customWidth="1"/>
    <col min="6402" max="6403" width="3.75" style="6" customWidth="1"/>
    <col min="6404" max="6411" width="10.125" style="6" customWidth="1"/>
    <col min="6412" max="6656" width="9" style="6"/>
    <col min="6657" max="6657" width="12.125" style="6" customWidth="1"/>
    <col min="6658" max="6659" width="3.75" style="6" customWidth="1"/>
    <col min="6660" max="6667" width="10.125" style="6" customWidth="1"/>
    <col min="6668" max="6912" width="9" style="6"/>
    <col min="6913" max="6913" width="12.125" style="6" customWidth="1"/>
    <col min="6914" max="6915" width="3.75" style="6" customWidth="1"/>
    <col min="6916" max="6923" width="10.125" style="6" customWidth="1"/>
    <col min="6924" max="7168" width="9" style="6"/>
    <col min="7169" max="7169" width="12.125" style="6" customWidth="1"/>
    <col min="7170" max="7171" width="3.75" style="6" customWidth="1"/>
    <col min="7172" max="7179" width="10.125" style="6" customWidth="1"/>
    <col min="7180" max="7424" width="9" style="6"/>
    <col min="7425" max="7425" width="12.125" style="6" customWidth="1"/>
    <col min="7426" max="7427" width="3.75" style="6" customWidth="1"/>
    <col min="7428" max="7435" width="10.125" style="6" customWidth="1"/>
    <col min="7436" max="7680" width="9" style="6"/>
    <col min="7681" max="7681" width="12.125" style="6" customWidth="1"/>
    <col min="7682" max="7683" width="3.75" style="6" customWidth="1"/>
    <col min="7684" max="7691" width="10.125" style="6" customWidth="1"/>
    <col min="7692" max="7936" width="9" style="6"/>
    <col min="7937" max="7937" width="12.125" style="6" customWidth="1"/>
    <col min="7938" max="7939" width="3.75" style="6" customWidth="1"/>
    <col min="7940" max="7947" width="10.125" style="6" customWidth="1"/>
    <col min="7948" max="8192" width="9" style="6"/>
    <col min="8193" max="8193" width="12.125" style="6" customWidth="1"/>
    <col min="8194" max="8195" width="3.75" style="6" customWidth="1"/>
    <col min="8196" max="8203" width="10.125" style="6" customWidth="1"/>
    <col min="8204" max="8448" width="9" style="6"/>
    <col min="8449" max="8449" width="12.125" style="6" customWidth="1"/>
    <col min="8450" max="8451" width="3.75" style="6" customWidth="1"/>
    <col min="8452" max="8459" width="10.125" style="6" customWidth="1"/>
    <col min="8460" max="8704" width="9" style="6"/>
    <col min="8705" max="8705" width="12.125" style="6" customWidth="1"/>
    <col min="8706" max="8707" width="3.75" style="6" customWidth="1"/>
    <col min="8708" max="8715" width="10.125" style="6" customWidth="1"/>
    <col min="8716" max="8960" width="9" style="6"/>
    <col min="8961" max="8961" width="12.125" style="6" customWidth="1"/>
    <col min="8962" max="8963" width="3.75" style="6" customWidth="1"/>
    <col min="8964" max="8971" width="10.125" style="6" customWidth="1"/>
    <col min="8972" max="9216" width="9" style="6"/>
    <col min="9217" max="9217" width="12.125" style="6" customWidth="1"/>
    <col min="9218" max="9219" width="3.75" style="6" customWidth="1"/>
    <col min="9220" max="9227" width="10.125" style="6" customWidth="1"/>
    <col min="9228" max="9472" width="9" style="6"/>
    <col min="9473" max="9473" width="12.125" style="6" customWidth="1"/>
    <col min="9474" max="9475" width="3.75" style="6" customWidth="1"/>
    <col min="9476" max="9483" width="10.125" style="6" customWidth="1"/>
    <col min="9484" max="9728" width="9" style="6"/>
    <col min="9729" max="9729" width="12.125" style="6" customWidth="1"/>
    <col min="9730" max="9731" width="3.75" style="6" customWidth="1"/>
    <col min="9732" max="9739" width="10.125" style="6" customWidth="1"/>
    <col min="9740" max="9984" width="9" style="6"/>
    <col min="9985" max="9985" width="12.125" style="6" customWidth="1"/>
    <col min="9986" max="9987" width="3.75" style="6" customWidth="1"/>
    <col min="9988" max="9995" width="10.125" style="6" customWidth="1"/>
    <col min="9996" max="10240" width="9" style="6"/>
    <col min="10241" max="10241" width="12.125" style="6" customWidth="1"/>
    <col min="10242" max="10243" width="3.75" style="6" customWidth="1"/>
    <col min="10244" max="10251" width="10.125" style="6" customWidth="1"/>
    <col min="10252" max="10496" width="9" style="6"/>
    <col min="10497" max="10497" width="12.125" style="6" customWidth="1"/>
    <col min="10498" max="10499" width="3.75" style="6" customWidth="1"/>
    <col min="10500" max="10507" width="10.125" style="6" customWidth="1"/>
    <col min="10508" max="10752" width="9" style="6"/>
    <col min="10753" max="10753" width="12.125" style="6" customWidth="1"/>
    <col min="10754" max="10755" width="3.75" style="6" customWidth="1"/>
    <col min="10756" max="10763" width="10.125" style="6" customWidth="1"/>
    <col min="10764" max="11008" width="9" style="6"/>
    <col min="11009" max="11009" width="12.125" style="6" customWidth="1"/>
    <col min="11010" max="11011" width="3.75" style="6" customWidth="1"/>
    <col min="11012" max="11019" width="10.125" style="6" customWidth="1"/>
    <col min="11020" max="11264" width="9" style="6"/>
    <col min="11265" max="11265" width="12.125" style="6" customWidth="1"/>
    <col min="11266" max="11267" width="3.75" style="6" customWidth="1"/>
    <col min="11268" max="11275" width="10.125" style="6" customWidth="1"/>
    <col min="11276" max="11520" width="9" style="6"/>
    <col min="11521" max="11521" width="12.125" style="6" customWidth="1"/>
    <col min="11522" max="11523" width="3.75" style="6" customWidth="1"/>
    <col min="11524" max="11531" width="10.125" style="6" customWidth="1"/>
    <col min="11532" max="11776" width="9" style="6"/>
    <col min="11777" max="11777" width="12.125" style="6" customWidth="1"/>
    <col min="11778" max="11779" width="3.75" style="6" customWidth="1"/>
    <col min="11780" max="11787" width="10.125" style="6" customWidth="1"/>
    <col min="11788" max="12032" width="9" style="6"/>
    <col min="12033" max="12033" width="12.125" style="6" customWidth="1"/>
    <col min="12034" max="12035" width="3.75" style="6" customWidth="1"/>
    <col min="12036" max="12043" width="10.125" style="6" customWidth="1"/>
    <col min="12044" max="12288" width="9" style="6"/>
    <col min="12289" max="12289" width="12.125" style="6" customWidth="1"/>
    <col min="12290" max="12291" width="3.75" style="6" customWidth="1"/>
    <col min="12292" max="12299" width="10.125" style="6" customWidth="1"/>
    <col min="12300" max="12544" width="9" style="6"/>
    <col min="12545" max="12545" width="12.125" style="6" customWidth="1"/>
    <col min="12546" max="12547" width="3.75" style="6" customWidth="1"/>
    <col min="12548" max="12555" width="10.125" style="6" customWidth="1"/>
    <col min="12556" max="12800" width="9" style="6"/>
    <col min="12801" max="12801" width="12.125" style="6" customWidth="1"/>
    <col min="12802" max="12803" width="3.75" style="6" customWidth="1"/>
    <col min="12804" max="12811" width="10.125" style="6" customWidth="1"/>
    <col min="12812" max="13056" width="9" style="6"/>
    <col min="13057" max="13057" width="12.125" style="6" customWidth="1"/>
    <col min="13058" max="13059" width="3.75" style="6" customWidth="1"/>
    <col min="13060" max="13067" width="10.125" style="6" customWidth="1"/>
    <col min="13068" max="13312" width="9" style="6"/>
    <col min="13313" max="13313" width="12.125" style="6" customWidth="1"/>
    <col min="13314" max="13315" width="3.75" style="6" customWidth="1"/>
    <col min="13316" max="13323" width="10.125" style="6" customWidth="1"/>
    <col min="13324" max="13568" width="9" style="6"/>
    <col min="13569" max="13569" width="12.125" style="6" customWidth="1"/>
    <col min="13570" max="13571" width="3.75" style="6" customWidth="1"/>
    <col min="13572" max="13579" width="10.125" style="6" customWidth="1"/>
    <col min="13580" max="13824" width="9" style="6"/>
    <col min="13825" max="13825" width="12.125" style="6" customWidth="1"/>
    <col min="13826" max="13827" width="3.75" style="6" customWidth="1"/>
    <col min="13828" max="13835" width="10.125" style="6" customWidth="1"/>
    <col min="13836" max="14080" width="9" style="6"/>
    <col min="14081" max="14081" width="12.125" style="6" customWidth="1"/>
    <col min="14082" max="14083" width="3.75" style="6" customWidth="1"/>
    <col min="14084" max="14091" width="10.125" style="6" customWidth="1"/>
    <col min="14092" max="14336" width="9" style="6"/>
    <col min="14337" max="14337" width="12.125" style="6" customWidth="1"/>
    <col min="14338" max="14339" width="3.75" style="6" customWidth="1"/>
    <col min="14340" max="14347" width="10.125" style="6" customWidth="1"/>
    <col min="14348" max="14592" width="9" style="6"/>
    <col min="14593" max="14593" width="12.125" style="6" customWidth="1"/>
    <col min="14594" max="14595" width="3.75" style="6" customWidth="1"/>
    <col min="14596" max="14603" width="10.125" style="6" customWidth="1"/>
    <col min="14604" max="14848" width="9" style="6"/>
    <col min="14849" max="14849" width="12.125" style="6" customWidth="1"/>
    <col min="14850" max="14851" width="3.75" style="6" customWidth="1"/>
    <col min="14852" max="14859" width="10.125" style="6" customWidth="1"/>
    <col min="14860" max="15104" width="9" style="6"/>
    <col min="15105" max="15105" width="12.125" style="6" customWidth="1"/>
    <col min="15106" max="15107" width="3.75" style="6" customWidth="1"/>
    <col min="15108" max="15115" width="10.125" style="6" customWidth="1"/>
    <col min="15116" max="15360" width="9" style="6"/>
    <col min="15361" max="15361" width="12.125" style="6" customWidth="1"/>
    <col min="15362" max="15363" width="3.75" style="6" customWidth="1"/>
    <col min="15364" max="15371" width="10.125" style="6" customWidth="1"/>
    <col min="15372" max="15616" width="9" style="6"/>
    <col min="15617" max="15617" width="12.125" style="6" customWidth="1"/>
    <col min="15618" max="15619" width="3.75" style="6" customWidth="1"/>
    <col min="15620" max="15627" width="10.125" style="6" customWidth="1"/>
    <col min="15628" max="15872" width="9" style="6"/>
    <col min="15873" max="15873" width="12.125" style="6" customWidth="1"/>
    <col min="15874" max="15875" width="3.75" style="6" customWidth="1"/>
    <col min="15876" max="15883" width="10.125" style="6" customWidth="1"/>
    <col min="15884" max="16128" width="9" style="6"/>
    <col min="16129" max="16129" width="12.125" style="6" customWidth="1"/>
    <col min="16130" max="16131" width="3.75" style="6" customWidth="1"/>
    <col min="16132" max="16139" width="10.125" style="6" customWidth="1"/>
    <col min="16140" max="16384" width="9" style="6"/>
  </cols>
  <sheetData>
    <row r="1" spans="1:18" ht="40.5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8" ht="23.25" customHeight="1" x14ac:dyDescent="0.25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" t="s">
        <v>42</v>
      </c>
      <c r="L2" s="3"/>
      <c r="M2" s="3"/>
      <c r="N2" s="3"/>
      <c r="O2" s="3"/>
      <c r="P2" s="3"/>
      <c r="Q2" s="3"/>
      <c r="R2" s="3"/>
    </row>
    <row r="3" spans="1:18" s="3" customFormat="1" ht="37.5" customHeight="1" x14ac:dyDescent="0.25">
      <c r="A3" s="55" t="s">
        <v>43</v>
      </c>
      <c r="B3" s="55"/>
      <c r="C3" s="56"/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12" t="s">
        <v>19</v>
      </c>
      <c r="K3" s="7" t="s">
        <v>44</v>
      </c>
    </row>
    <row r="4" spans="1:18" s="3" customFormat="1" ht="19.5" customHeight="1" x14ac:dyDescent="0.25">
      <c r="A4" s="48" t="s">
        <v>4</v>
      </c>
      <c r="B4" s="38" t="s">
        <v>45</v>
      </c>
      <c r="C4" s="39"/>
      <c r="D4" s="13">
        <v>0</v>
      </c>
      <c r="E4" s="13">
        <v>4</v>
      </c>
      <c r="F4" s="13">
        <v>14</v>
      </c>
      <c r="G4" s="13">
        <v>21</v>
      </c>
      <c r="H4" s="13">
        <v>26</v>
      </c>
      <c r="I4" s="13">
        <v>19</v>
      </c>
      <c r="J4" s="13">
        <v>24</v>
      </c>
      <c r="K4" s="13">
        <v>108</v>
      </c>
    </row>
    <row r="5" spans="1:18" s="3" customFormat="1" ht="19.5" customHeight="1" x14ac:dyDescent="0.25">
      <c r="A5" s="49"/>
      <c r="B5" s="51" t="s">
        <v>46</v>
      </c>
      <c r="C5" s="52"/>
      <c r="D5" s="13">
        <v>0</v>
      </c>
      <c r="E5" s="13">
        <v>1</v>
      </c>
      <c r="F5" s="13">
        <v>8</v>
      </c>
      <c r="G5" s="13">
        <v>14</v>
      </c>
      <c r="H5" s="13">
        <v>10</v>
      </c>
      <c r="I5" s="13">
        <v>4</v>
      </c>
      <c r="J5" s="13">
        <v>10</v>
      </c>
      <c r="K5" s="13">
        <v>47</v>
      </c>
    </row>
    <row r="6" spans="1:18" s="3" customFormat="1" ht="19.5" customHeight="1" x14ac:dyDescent="0.25">
      <c r="A6" s="49"/>
      <c r="B6" s="10"/>
      <c r="C6" s="11" t="s">
        <v>47</v>
      </c>
      <c r="D6" s="14">
        <v>0</v>
      </c>
      <c r="E6" s="14">
        <v>25</v>
      </c>
      <c r="F6" s="14">
        <v>57.142857142857139</v>
      </c>
      <c r="G6" s="14">
        <v>66.666666666666657</v>
      </c>
      <c r="H6" s="14">
        <v>38.461538461538467</v>
      </c>
      <c r="I6" s="14">
        <v>21.052631578947366</v>
      </c>
      <c r="J6" s="14">
        <v>41.666666666666671</v>
      </c>
      <c r="K6" s="14">
        <v>43.518518518518519</v>
      </c>
    </row>
    <row r="7" spans="1:18" s="3" customFormat="1" ht="19.5" customHeight="1" x14ac:dyDescent="0.25">
      <c r="A7" s="49"/>
      <c r="B7" s="51" t="s">
        <v>48</v>
      </c>
      <c r="C7" s="52"/>
      <c r="D7" s="13">
        <v>0</v>
      </c>
      <c r="E7" s="13">
        <v>3</v>
      </c>
      <c r="F7" s="13">
        <v>6</v>
      </c>
      <c r="G7" s="13">
        <v>7</v>
      </c>
      <c r="H7" s="13">
        <v>16</v>
      </c>
      <c r="I7" s="13">
        <v>15</v>
      </c>
      <c r="J7" s="13">
        <v>14</v>
      </c>
      <c r="K7" s="13">
        <v>61</v>
      </c>
    </row>
    <row r="8" spans="1:18" s="3" customFormat="1" ht="19.5" customHeight="1" x14ac:dyDescent="0.25">
      <c r="A8" s="50"/>
      <c r="B8" s="9"/>
      <c r="C8" s="11" t="s">
        <v>49</v>
      </c>
      <c r="D8" s="15" t="s">
        <v>50</v>
      </c>
      <c r="E8" s="16">
        <v>75</v>
      </c>
      <c r="F8" s="16">
        <v>42.857142857142854</v>
      </c>
      <c r="G8" s="16">
        <v>33.333333333333329</v>
      </c>
      <c r="H8" s="16">
        <v>61.53846153846154</v>
      </c>
      <c r="I8" s="16">
        <v>78.94736842105263</v>
      </c>
      <c r="J8" s="16">
        <v>58.333333333333336</v>
      </c>
      <c r="K8" s="16">
        <v>56.481481481481474</v>
      </c>
    </row>
    <row r="9" spans="1:18" s="3" customFormat="1" ht="19.5" customHeight="1" x14ac:dyDescent="0.25">
      <c r="A9" s="48" t="s">
        <v>7</v>
      </c>
      <c r="B9" s="38" t="s">
        <v>45</v>
      </c>
      <c r="C9" s="39"/>
      <c r="D9" s="13">
        <v>0</v>
      </c>
      <c r="E9" s="13">
        <v>33</v>
      </c>
      <c r="F9" s="13">
        <v>8</v>
      </c>
      <c r="G9" s="13">
        <v>14</v>
      </c>
      <c r="H9" s="13">
        <v>12</v>
      </c>
      <c r="I9" s="13">
        <v>16</v>
      </c>
      <c r="J9" s="13">
        <v>7</v>
      </c>
      <c r="K9" s="13">
        <v>90</v>
      </c>
    </row>
    <row r="10" spans="1:18" s="3" customFormat="1" ht="19.5" customHeight="1" x14ac:dyDescent="0.25">
      <c r="A10" s="49"/>
      <c r="B10" s="51" t="s">
        <v>51</v>
      </c>
      <c r="C10" s="52"/>
      <c r="D10" s="13">
        <v>0</v>
      </c>
      <c r="E10" s="13">
        <v>11</v>
      </c>
      <c r="F10" s="13">
        <v>5</v>
      </c>
      <c r="G10" s="13">
        <v>7</v>
      </c>
      <c r="H10" s="13">
        <v>3</v>
      </c>
      <c r="I10" s="13">
        <v>4</v>
      </c>
      <c r="J10" s="13">
        <v>1</v>
      </c>
      <c r="K10" s="13">
        <v>31</v>
      </c>
    </row>
    <row r="11" spans="1:18" s="3" customFormat="1" ht="19.5" customHeight="1" x14ac:dyDescent="0.25">
      <c r="A11" s="49"/>
      <c r="B11" s="10"/>
      <c r="C11" s="11" t="s">
        <v>47</v>
      </c>
      <c r="D11" s="14">
        <v>0</v>
      </c>
      <c r="E11" s="14">
        <v>33.333333333333329</v>
      </c>
      <c r="F11" s="14">
        <v>62.5</v>
      </c>
      <c r="G11" s="14">
        <v>50</v>
      </c>
      <c r="H11" s="14">
        <v>25</v>
      </c>
      <c r="I11" s="14">
        <v>25</v>
      </c>
      <c r="J11" s="14">
        <v>14.285714285714285</v>
      </c>
      <c r="K11" s="14">
        <v>34.444444444444443</v>
      </c>
    </row>
    <row r="12" spans="1:18" s="3" customFormat="1" ht="19.5" customHeight="1" x14ac:dyDescent="0.25">
      <c r="A12" s="49"/>
      <c r="B12" s="51" t="s">
        <v>52</v>
      </c>
      <c r="C12" s="52"/>
      <c r="D12" s="13">
        <v>0</v>
      </c>
      <c r="E12" s="13">
        <v>22</v>
      </c>
      <c r="F12" s="13">
        <v>3</v>
      </c>
      <c r="G12" s="13">
        <v>7</v>
      </c>
      <c r="H12" s="13">
        <v>9</v>
      </c>
      <c r="I12" s="13">
        <v>12</v>
      </c>
      <c r="J12" s="13">
        <v>6</v>
      </c>
      <c r="K12" s="13">
        <v>59</v>
      </c>
    </row>
    <row r="13" spans="1:18" s="3" customFormat="1" ht="19.5" customHeight="1" x14ac:dyDescent="0.25">
      <c r="A13" s="50"/>
      <c r="B13" s="9"/>
      <c r="C13" s="11" t="s">
        <v>49</v>
      </c>
      <c r="D13" s="15" t="s">
        <v>50</v>
      </c>
      <c r="E13" s="16">
        <v>66.666666666666657</v>
      </c>
      <c r="F13" s="16">
        <v>37.5</v>
      </c>
      <c r="G13" s="16">
        <v>50</v>
      </c>
      <c r="H13" s="16">
        <v>75</v>
      </c>
      <c r="I13" s="16">
        <v>75</v>
      </c>
      <c r="J13" s="16">
        <v>85.714285714285708</v>
      </c>
      <c r="K13" s="16">
        <v>65.555555555555557</v>
      </c>
    </row>
    <row r="14" spans="1:18" s="3" customFormat="1" ht="19.5" customHeight="1" x14ac:dyDescent="0.25">
      <c r="A14" s="48" t="s">
        <v>8</v>
      </c>
      <c r="B14" s="38" t="s">
        <v>53</v>
      </c>
      <c r="C14" s="39"/>
      <c r="D14" s="13">
        <v>0</v>
      </c>
      <c r="E14" s="13">
        <v>10</v>
      </c>
      <c r="F14" s="13">
        <v>12</v>
      </c>
      <c r="G14" s="13">
        <v>19</v>
      </c>
      <c r="H14" s="13">
        <v>19</v>
      </c>
      <c r="I14" s="13">
        <v>30</v>
      </c>
      <c r="J14" s="13">
        <v>15</v>
      </c>
      <c r="K14" s="13">
        <v>105</v>
      </c>
    </row>
    <row r="15" spans="1:18" s="3" customFormat="1" ht="19.5" customHeight="1" x14ac:dyDescent="0.25">
      <c r="A15" s="49"/>
      <c r="B15" s="51" t="s">
        <v>46</v>
      </c>
      <c r="C15" s="52"/>
      <c r="D15" s="13">
        <v>0</v>
      </c>
      <c r="E15" s="13">
        <v>5</v>
      </c>
      <c r="F15" s="13">
        <v>3</v>
      </c>
      <c r="G15" s="13">
        <v>10</v>
      </c>
      <c r="H15" s="13">
        <v>5</v>
      </c>
      <c r="I15" s="13">
        <v>9</v>
      </c>
      <c r="J15" s="13">
        <v>4</v>
      </c>
      <c r="K15" s="13">
        <v>36</v>
      </c>
    </row>
    <row r="16" spans="1:18" s="3" customFormat="1" ht="19.5" customHeight="1" x14ac:dyDescent="0.25">
      <c r="A16" s="49"/>
      <c r="B16" s="10"/>
      <c r="C16" s="11" t="s">
        <v>2</v>
      </c>
      <c r="D16" s="14">
        <v>0</v>
      </c>
      <c r="E16" s="14">
        <v>50</v>
      </c>
      <c r="F16" s="14">
        <v>25</v>
      </c>
      <c r="G16" s="14">
        <v>52.631578947368418</v>
      </c>
      <c r="H16" s="14">
        <v>26.315789473684209</v>
      </c>
      <c r="I16" s="14">
        <v>30</v>
      </c>
      <c r="J16" s="14">
        <v>26.666666666666668</v>
      </c>
      <c r="K16" s="14">
        <v>34.285714285714285</v>
      </c>
    </row>
    <row r="17" spans="1:11" s="3" customFormat="1" ht="19.5" customHeight="1" x14ac:dyDescent="0.25">
      <c r="A17" s="49"/>
      <c r="B17" s="51" t="s">
        <v>6</v>
      </c>
      <c r="C17" s="52"/>
      <c r="D17" s="13">
        <v>0</v>
      </c>
      <c r="E17" s="13">
        <v>5</v>
      </c>
      <c r="F17" s="13">
        <v>9</v>
      </c>
      <c r="G17" s="13">
        <v>9</v>
      </c>
      <c r="H17" s="13">
        <v>14</v>
      </c>
      <c r="I17" s="13">
        <v>21</v>
      </c>
      <c r="J17" s="13">
        <v>11</v>
      </c>
      <c r="K17" s="13">
        <v>69</v>
      </c>
    </row>
    <row r="18" spans="1:11" s="3" customFormat="1" ht="19.5" customHeight="1" x14ac:dyDescent="0.25">
      <c r="A18" s="50"/>
      <c r="B18" s="9"/>
      <c r="C18" s="11" t="s">
        <v>2</v>
      </c>
      <c r="D18" s="15" t="s">
        <v>50</v>
      </c>
      <c r="E18" s="16">
        <v>50</v>
      </c>
      <c r="F18" s="16">
        <v>75</v>
      </c>
      <c r="G18" s="16">
        <v>47.368421052631575</v>
      </c>
      <c r="H18" s="16">
        <v>73.68421052631578</v>
      </c>
      <c r="I18" s="16">
        <v>70</v>
      </c>
      <c r="J18" s="16">
        <v>73.333333333333329</v>
      </c>
      <c r="K18" s="16">
        <v>65.714285714285708</v>
      </c>
    </row>
    <row r="19" spans="1:11" s="3" customFormat="1" ht="19.5" customHeight="1" x14ac:dyDescent="0.25">
      <c r="A19" s="48" t="s">
        <v>9</v>
      </c>
      <c r="B19" s="38" t="s">
        <v>20</v>
      </c>
      <c r="C19" s="39"/>
      <c r="D19" s="13">
        <v>0</v>
      </c>
      <c r="E19" s="13">
        <v>6</v>
      </c>
      <c r="F19" s="13">
        <v>12</v>
      </c>
      <c r="G19" s="13">
        <v>16</v>
      </c>
      <c r="H19" s="13">
        <v>21</v>
      </c>
      <c r="I19" s="13">
        <v>36</v>
      </c>
      <c r="J19" s="13">
        <v>14</v>
      </c>
      <c r="K19" s="13">
        <v>105</v>
      </c>
    </row>
    <row r="20" spans="1:11" s="3" customFormat="1" ht="19.5" customHeight="1" x14ac:dyDescent="0.25">
      <c r="A20" s="49"/>
      <c r="B20" s="51" t="s">
        <v>5</v>
      </c>
      <c r="C20" s="52"/>
      <c r="D20" s="13">
        <v>0</v>
      </c>
      <c r="E20" s="13">
        <v>3</v>
      </c>
      <c r="F20" s="13">
        <v>8</v>
      </c>
      <c r="G20" s="13">
        <v>10</v>
      </c>
      <c r="H20" s="13">
        <v>9</v>
      </c>
      <c r="I20" s="13">
        <v>13</v>
      </c>
      <c r="J20" s="13">
        <v>8</v>
      </c>
      <c r="K20" s="13">
        <v>51</v>
      </c>
    </row>
    <row r="21" spans="1:11" s="3" customFormat="1" ht="19.5" customHeight="1" x14ac:dyDescent="0.25">
      <c r="A21" s="49"/>
      <c r="B21" s="10"/>
      <c r="C21" s="11" t="s">
        <v>2</v>
      </c>
      <c r="D21" s="14">
        <v>0</v>
      </c>
      <c r="E21" s="14">
        <v>50</v>
      </c>
      <c r="F21" s="14">
        <v>66.666666666666657</v>
      </c>
      <c r="G21" s="14">
        <v>62.5</v>
      </c>
      <c r="H21" s="14">
        <v>42.857142857142854</v>
      </c>
      <c r="I21" s="14">
        <v>36.111111111111107</v>
      </c>
      <c r="J21" s="14">
        <v>57.142857142857139</v>
      </c>
      <c r="K21" s="14">
        <v>48.571428571428569</v>
      </c>
    </row>
    <row r="22" spans="1:11" s="3" customFormat="1" ht="19.5" customHeight="1" x14ac:dyDescent="0.25">
      <c r="A22" s="49"/>
      <c r="B22" s="51" t="s">
        <v>6</v>
      </c>
      <c r="C22" s="52"/>
      <c r="D22" s="13">
        <v>0</v>
      </c>
      <c r="E22" s="13">
        <v>3</v>
      </c>
      <c r="F22" s="13">
        <v>4</v>
      </c>
      <c r="G22" s="13">
        <v>6</v>
      </c>
      <c r="H22" s="13">
        <v>12</v>
      </c>
      <c r="I22" s="13">
        <v>23</v>
      </c>
      <c r="J22" s="13">
        <v>6</v>
      </c>
      <c r="K22" s="13">
        <v>54</v>
      </c>
    </row>
    <row r="23" spans="1:11" s="3" customFormat="1" ht="19.5" customHeight="1" x14ac:dyDescent="0.25">
      <c r="A23" s="50"/>
      <c r="B23" s="9"/>
      <c r="C23" s="11" t="s">
        <v>2</v>
      </c>
      <c r="D23" s="15" t="s">
        <v>50</v>
      </c>
      <c r="E23" s="16">
        <v>50</v>
      </c>
      <c r="F23" s="16">
        <v>33.333333333333329</v>
      </c>
      <c r="G23" s="16">
        <v>37.5</v>
      </c>
      <c r="H23" s="16">
        <v>57.142857142857139</v>
      </c>
      <c r="I23" s="16">
        <v>63.888888888888886</v>
      </c>
      <c r="J23" s="16">
        <v>42.857142857142854</v>
      </c>
      <c r="K23" s="16">
        <v>51.428571428571423</v>
      </c>
    </row>
    <row r="24" spans="1:11" s="3" customFormat="1" ht="19.5" customHeight="1" x14ac:dyDescent="0.25">
      <c r="A24" s="48" t="s">
        <v>10</v>
      </c>
      <c r="B24" s="38" t="s">
        <v>20</v>
      </c>
      <c r="C24" s="39"/>
      <c r="D24" s="13">
        <v>0</v>
      </c>
      <c r="E24" s="13">
        <v>3</v>
      </c>
      <c r="F24" s="13">
        <v>10</v>
      </c>
      <c r="G24" s="13">
        <v>19</v>
      </c>
      <c r="H24" s="13">
        <v>27</v>
      </c>
      <c r="I24" s="13">
        <v>34</v>
      </c>
      <c r="J24" s="13">
        <v>13</v>
      </c>
      <c r="K24" s="13">
        <v>106</v>
      </c>
    </row>
    <row r="25" spans="1:11" s="3" customFormat="1" ht="19.5" customHeight="1" x14ac:dyDescent="0.25">
      <c r="A25" s="49"/>
      <c r="B25" s="51" t="s">
        <v>5</v>
      </c>
      <c r="C25" s="52"/>
      <c r="D25" s="13">
        <v>0</v>
      </c>
      <c r="E25" s="13">
        <v>1</v>
      </c>
      <c r="F25" s="13">
        <v>5</v>
      </c>
      <c r="G25" s="13">
        <v>4</v>
      </c>
      <c r="H25" s="13">
        <v>11</v>
      </c>
      <c r="I25" s="13">
        <v>15</v>
      </c>
      <c r="J25" s="13">
        <v>8</v>
      </c>
      <c r="K25" s="13">
        <v>44</v>
      </c>
    </row>
    <row r="26" spans="1:11" s="3" customFormat="1" ht="19.5" customHeight="1" x14ac:dyDescent="0.25">
      <c r="A26" s="49"/>
      <c r="B26" s="10"/>
      <c r="C26" s="11" t="s">
        <v>2</v>
      </c>
      <c r="D26" s="14">
        <v>0</v>
      </c>
      <c r="E26" s="14">
        <v>33.333333333333329</v>
      </c>
      <c r="F26" s="14">
        <v>50</v>
      </c>
      <c r="G26" s="14">
        <v>21.052631578947366</v>
      </c>
      <c r="H26" s="14">
        <v>40.74074074074074</v>
      </c>
      <c r="I26" s="14">
        <v>44.117647058823529</v>
      </c>
      <c r="J26" s="14">
        <v>61.53846153846154</v>
      </c>
      <c r="K26" s="14">
        <v>41.509433962264154</v>
      </c>
    </row>
    <row r="27" spans="1:11" s="3" customFormat="1" ht="19.5" customHeight="1" x14ac:dyDescent="0.25">
      <c r="A27" s="49"/>
      <c r="B27" s="51" t="s">
        <v>6</v>
      </c>
      <c r="C27" s="52"/>
      <c r="D27" s="13">
        <v>0</v>
      </c>
      <c r="E27" s="13">
        <v>2</v>
      </c>
      <c r="F27" s="13">
        <v>5</v>
      </c>
      <c r="G27" s="13">
        <v>15</v>
      </c>
      <c r="H27" s="13">
        <v>16</v>
      </c>
      <c r="I27" s="13">
        <v>19</v>
      </c>
      <c r="J27" s="13">
        <v>5</v>
      </c>
      <c r="K27" s="13">
        <v>62</v>
      </c>
    </row>
    <row r="28" spans="1:11" s="3" customFormat="1" ht="19.5" customHeight="1" x14ac:dyDescent="0.25">
      <c r="A28" s="50"/>
      <c r="B28" s="9"/>
      <c r="C28" s="11" t="s">
        <v>2</v>
      </c>
      <c r="D28" s="15" t="s">
        <v>50</v>
      </c>
      <c r="E28" s="16">
        <v>66.666666666666657</v>
      </c>
      <c r="F28" s="16">
        <v>50</v>
      </c>
      <c r="G28" s="16">
        <v>78.94736842105263</v>
      </c>
      <c r="H28" s="16">
        <v>59.259259259259252</v>
      </c>
      <c r="I28" s="16">
        <v>55.882352941176471</v>
      </c>
      <c r="J28" s="16">
        <v>38.461538461538467</v>
      </c>
      <c r="K28" s="16">
        <v>58.490566037735846</v>
      </c>
    </row>
    <row r="29" spans="1:11" s="3" customFormat="1" ht="19.5" customHeight="1" x14ac:dyDescent="0.25">
      <c r="A29" s="48" t="s">
        <v>11</v>
      </c>
      <c r="B29" s="38" t="s">
        <v>20</v>
      </c>
      <c r="C29" s="39"/>
      <c r="D29" s="13">
        <v>0</v>
      </c>
      <c r="E29" s="13">
        <v>3</v>
      </c>
      <c r="F29" s="13">
        <v>8</v>
      </c>
      <c r="G29" s="13">
        <v>28</v>
      </c>
      <c r="H29" s="13">
        <v>30</v>
      </c>
      <c r="I29" s="13">
        <v>22</v>
      </c>
      <c r="J29" s="13">
        <v>14</v>
      </c>
      <c r="K29" s="13">
        <v>105</v>
      </c>
    </row>
    <row r="30" spans="1:11" s="3" customFormat="1" ht="19.5" customHeight="1" x14ac:dyDescent="0.25">
      <c r="A30" s="49"/>
      <c r="B30" s="51" t="s">
        <v>5</v>
      </c>
      <c r="C30" s="52"/>
      <c r="D30" s="13">
        <v>0</v>
      </c>
      <c r="E30" s="13">
        <v>1</v>
      </c>
      <c r="F30" s="13">
        <v>0</v>
      </c>
      <c r="G30" s="13">
        <v>7</v>
      </c>
      <c r="H30" s="13">
        <v>9</v>
      </c>
      <c r="I30" s="13">
        <v>8</v>
      </c>
      <c r="J30" s="13">
        <v>10</v>
      </c>
      <c r="K30" s="13">
        <v>35</v>
      </c>
    </row>
    <row r="31" spans="1:11" s="3" customFormat="1" ht="19.5" customHeight="1" x14ac:dyDescent="0.25">
      <c r="A31" s="49"/>
      <c r="B31" s="10"/>
      <c r="C31" s="11" t="s">
        <v>2</v>
      </c>
      <c r="D31" s="14" t="s">
        <v>50</v>
      </c>
      <c r="E31" s="14">
        <v>33.333333333333329</v>
      </c>
      <c r="F31" s="14">
        <v>0</v>
      </c>
      <c r="G31" s="14">
        <v>25</v>
      </c>
      <c r="H31" s="14">
        <v>30</v>
      </c>
      <c r="I31" s="14">
        <v>36.363636363636367</v>
      </c>
      <c r="J31" s="14">
        <v>71.428571428571431</v>
      </c>
      <c r="K31" s="14">
        <v>33.333333333333329</v>
      </c>
    </row>
    <row r="32" spans="1:11" s="3" customFormat="1" ht="19.5" customHeight="1" x14ac:dyDescent="0.25">
      <c r="A32" s="49"/>
      <c r="B32" s="51" t="s">
        <v>6</v>
      </c>
      <c r="C32" s="52"/>
      <c r="D32" s="13">
        <v>0</v>
      </c>
      <c r="E32" s="13">
        <v>2</v>
      </c>
      <c r="F32" s="13">
        <v>8</v>
      </c>
      <c r="G32" s="13">
        <v>21</v>
      </c>
      <c r="H32" s="13">
        <v>21</v>
      </c>
      <c r="I32" s="13">
        <v>14</v>
      </c>
      <c r="J32" s="13">
        <v>4</v>
      </c>
      <c r="K32" s="13">
        <v>70</v>
      </c>
    </row>
    <row r="33" spans="1:11" s="3" customFormat="1" ht="19.5" customHeight="1" x14ac:dyDescent="0.25">
      <c r="A33" s="50"/>
      <c r="B33" s="9"/>
      <c r="C33" s="11" t="s">
        <v>2</v>
      </c>
      <c r="D33" s="15" t="s">
        <v>50</v>
      </c>
      <c r="E33" s="16">
        <v>66.666666666666657</v>
      </c>
      <c r="F33" s="16">
        <v>100</v>
      </c>
      <c r="G33" s="16">
        <v>75</v>
      </c>
      <c r="H33" s="16">
        <v>70</v>
      </c>
      <c r="I33" s="16">
        <v>63.636363636363633</v>
      </c>
      <c r="J33" s="16">
        <v>28.571428571428569</v>
      </c>
      <c r="K33" s="16">
        <v>66.666666666666657</v>
      </c>
    </row>
    <row r="34" spans="1:11" s="3" customFormat="1" ht="19.5" customHeight="1" x14ac:dyDescent="0.25">
      <c r="A34" s="48" t="s">
        <v>12</v>
      </c>
      <c r="B34" s="38" t="s">
        <v>20</v>
      </c>
      <c r="C34" s="39"/>
      <c r="D34" s="13">
        <v>0</v>
      </c>
      <c r="E34" s="13">
        <v>5</v>
      </c>
      <c r="F34" s="13">
        <v>6</v>
      </c>
      <c r="G34" s="13">
        <v>10</v>
      </c>
      <c r="H34" s="13">
        <v>15</v>
      </c>
      <c r="I34" s="13">
        <v>37</v>
      </c>
      <c r="J34" s="13">
        <v>18</v>
      </c>
      <c r="K34" s="13">
        <v>91</v>
      </c>
    </row>
    <row r="35" spans="1:11" s="3" customFormat="1" ht="19.5" customHeight="1" x14ac:dyDescent="0.25">
      <c r="A35" s="49"/>
      <c r="B35" s="51" t="s">
        <v>5</v>
      </c>
      <c r="C35" s="52"/>
      <c r="D35" s="13">
        <v>0</v>
      </c>
      <c r="E35" s="13">
        <v>1</v>
      </c>
      <c r="F35" s="13">
        <v>3</v>
      </c>
      <c r="G35" s="13">
        <v>3</v>
      </c>
      <c r="H35" s="13">
        <v>6</v>
      </c>
      <c r="I35" s="13">
        <v>14</v>
      </c>
      <c r="J35" s="13">
        <v>8</v>
      </c>
      <c r="K35" s="13">
        <v>35</v>
      </c>
    </row>
    <row r="36" spans="1:11" s="3" customFormat="1" ht="19.5" customHeight="1" x14ac:dyDescent="0.25">
      <c r="A36" s="49"/>
      <c r="B36" s="10"/>
      <c r="C36" s="11" t="s">
        <v>2</v>
      </c>
      <c r="D36" s="14">
        <v>0</v>
      </c>
      <c r="E36" s="14">
        <v>20</v>
      </c>
      <c r="F36" s="14">
        <v>50</v>
      </c>
      <c r="G36" s="14">
        <v>6</v>
      </c>
      <c r="H36" s="14">
        <v>40</v>
      </c>
      <c r="I36" s="14">
        <v>37.837837837837839</v>
      </c>
      <c r="J36" s="14">
        <v>44.444444444444443</v>
      </c>
      <c r="K36" s="14">
        <v>38.461538461538467</v>
      </c>
    </row>
    <row r="37" spans="1:11" s="3" customFormat="1" ht="19.5" customHeight="1" x14ac:dyDescent="0.25">
      <c r="A37" s="49"/>
      <c r="B37" s="51" t="s">
        <v>6</v>
      </c>
      <c r="C37" s="52"/>
      <c r="D37" s="13">
        <v>0</v>
      </c>
      <c r="E37" s="13">
        <v>4</v>
      </c>
      <c r="F37" s="13">
        <v>3</v>
      </c>
      <c r="G37" s="13">
        <v>7</v>
      </c>
      <c r="H37" s="13">
        <v>9</v>
      </c>
      <c r="I37" s="13">
        <v>23</v>
      </c>
      <c r="J37" s="13">
        <v>10</v>
      </c>
      <c r="K37" s="13">
        <v>56</v>
      </c>
    </row>
    <row r="38" spans="1:11" s="3" customFormat="1" ht="19.5" customHeight="1" x14ac:dyDescent="0.25">
      <c r="A38" s="50"/>
      <c r="B38" s="9"/>
      <c r="C38" s="11" t="s">
        <v>2</v>
      </c>
      <c r="D38" s="15" t="s">
        <v>50</v>
      </c>
      <c r="E38" s="16">
        <v>80</v>
      </c>
      <c r="F38" s="16">
        <v>50</v>
      </c>
      <c r="G38" s="16">
        <v>70</v>
      </c>
      <c r="H38" s="16">
        <v>60</v>
      </c>
      <c r="I38" s="16">
        <v>62.162162162162161</v>
      </c>
      <c r="J38" s="16">
        <v>55.555555555555557</v>
      </c>
      <c r="K38" s="16">
        <v>61.53846153846154</v>
      </c>
    </row>
    <row r="39" spans="1:11" s="3" customFormat="1" ht="19.5" customHeight="1" x14ac:dyDescent="0.25">
      <c r="A39" s="46" t="s">
        <v>3</v>
      </c>
      <c r="B39" s="46"/>
      <c r="C39" s="47"/>
      <c r="D39" s="4">
        <v>0</v>
      </c>
      <c r="E39" s="4">
        <v>64</v>
      </c>
      <c r="F39" s="4">
        <v>70</v>
      </c>
      <c r="G39" s="4">
        <v>127</v>
      </c>
      <c r="H39" s="4">
        <v>150</v>
      </c>
      <c r="I39" s="4">
        <v>194</v>
      </c>
      <c r="J39" s="4">
        <v>105</v>
      </c>
      <c r="K39" s="4">
        <v>710</v>
      </c>
    </row>
    <row r="40" spans="1:11" ht="24.95" customHeight="1" x14ac:dyDescent="0.25">
      <c r="A40" s="2" t="s">
        <v>0</v>
      </c>
      <c r="B40" s="2"/>
      <c r="C40" s="2"/>
      <c r="D40" s="1"/>
      <c r="E40" s="1"/>
      <c r="F40" s="1"/>
      <c r="G40" s="1"/>
      <c r="H40" s="1"/>
      <c r="I40" s="1"/>
      <c r="J40" s="1"/>
      <c r="K40" s="1"/>
    </row>
  </sheetData>
  <mergeCells count="32">
    <mergeCell ref="A1:K1"/>
    <mergeCell ref="A2:J2"/>
    <mergeCell ref="A3:C3"/>
    <mergeCell ref="A4:A8"/>
    <mergeCell ref="B4:C4"/>
    <mergeCell ref="B5:C5"/>
    <mergeCell ref="B7:C7"/>
    <mergeCell ref="A9:A13"/>
    <mergeCell ref="B9:C9"/>
    <mergeCell ref="B10:C10"/>
    <mergeCell ref="B12:C12"/>
    <mergeCell ref="A14:A18"/>
    <mergeCell ref="B14:C14"/>
    <mergeCell ref="B15:C15"/>
    <mergeCell ref="B17:C17"/>
    <mergeCell ref="A19:A23"/>
    <mergeCell ref="B19:C19"/>
    <mergeCell ref="B20:C20"/>
    <mergeCell ref="B22:C22"/>
    <mergeCell ref="A24:A28"/>
    <mergeCell ref="B24:C24"/>
    <mergeCell ref="B25:C25"/>
    <mergeCell ref="B27:C27"/>
    <mergeCell ref="A39:C39"/>
    <mergeCell ref="A29:A33"/>
    <mergeCell ref="B29:C29"/>
    <mergeCell ref="B30:C30"/>
    <mergeCell ref="B32:C32"/>
    <mergeCell ref="A34:A38"/>
    <mergeCell ref="B34:C34"/>
    <mergeCell ref="B35:C35"/>
    <mergeCell ref="B37:C37"/>
  </mergeCells>
  <phoneticPr fontId="2" type="noConversion"/>
  <printOptions horizontalCentered="1"/>
  <pageMargins left="0.27559055118110237" right="0.15748031496062992" top="0.39370078740157483" bottom="0.39370078740157483" header="0.51181102362204722" footer="0.19685039370078741"/>
  <pageSetup paperSize="9" scale="82" fitToWidth="0" fitToHeight="0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zoomScaleNormal="100" workbookViewId="0">
      <selection activeCell="K38" sqref="K38"/>
    </sheetView>
  </sheetViews>
  <sheetFormatPr defaultRowHeight="15.75" x14ac:dyDescent="0.25"/>
  <cols>
    <col min="1" max="1" width="12.125" style="6" customWidth="1"/>
    <col min="2" max="3" width="3.75" style="6" customWidth="1"/>
    <col min="4" max="11" width="10.125" style="6" customWidth="1"/>
    <col min="12" max="256" width="9" style="6"/>
    <col min="257" max="257" width="12.125" style="6" customWidth="1"/>
    <col min="258" max="259" width="3.75" style="6" customWidth="1"/>
    <col min="260" max="267" width="10.125" style="6" customWidth="1"/>
    <col min="268" max="512" width="9" style="6"/>
    <col min="513" max="513" width="12.125" style="6" customWidth="1"/>
    <col min="514" max="515" width="3.75" style="6" customWidth="1"/>
    <col min="516" max="523" width="10.125" style="6" customWidth="1"/>
    <col min="524" max="768" width="9" style="6"/>
    <col min="769" max="769" width="12.125" style="6" customWidth="1"/>
    <col min="770" max="771" width="3.75" style="6" customWidth="1"/>
    <col min="772" max="779" width="10.125" style="6" customWidth="1"/>
    <col min="780" max="1024" width="9" style="6"/>
    <col min="1025" max="1025" width="12.125" style="6" customWidth="1"/>
    <col min="1026" max="1027" width="3.75" style="6" customWidth="1"/>
    <col min="1028" max="1035" width="10.125" style="6" customWidth="1"/>
    <col min="1036" max="1280" width="9" style="6"/>
    <col min="1281" max="1281" width="12.125" style="6" customWidth="1"/>
    <col min="1282" max="1283" width="3.75" style="6" customWidth="1"/>
    <col min="1284" max="1291" width="10.125" style="6" customWidth="1"/>
    <col min="1292" max="1536" width="9" style="6"/>
    <col min="1537" max="1537" width="12.125" style="6" customWidth="1"/>
    <col min="1538" max="1539" width="3.75" style="6" customWidth="1"/>
    <col min="1540" max="1547" width="10.125" style="6" customWidth="1"/>
    <col min="1548" max="1792" width="9" style="6"/>
    <col min="1793" max="1793" width="12.125" style="6" customWidth="1"/>
    <col min="1794" max="1795" width="3.75" style="6" customWidth="1"/>
    <col min="1796" max="1803" width="10.125" style="6" customWidth="1"/>
    <col min="1804" max="2048" width="9" style="6"/>
    <col min="2049" max="2049" width="12.125" style="6" customWidth="1"/>
    <col min="2050" max="2051" width="3.75" style="6" customWidth="1"/>
    <col min="2052" max="2059" width="10.125" style="6" customWidth="1"/>
    <col min="2060" max="2304" width="9" style="6"/>
    <col min="2305" max="2305" width="12.125" style="6" customWidth="1"/>
    <col min="2306" max="2307" width="3.75" style="6" customWidth="1"/>
    <col min="2308" max="2315" width="10.125" style="6" customWidth="1"/>
    <col min="2316" max="2560" width="9" style="6"/>
    <col min="2561" max="2561" width="12.125" style="6" customWidth="1"/>
    <col min="2562" max="2563" width="3.75" style="6" customWidth="1"/>
    <col min="2564" max="2571" width="10.125" style="6" customWidth="1"/>
    <col min="2572" max="2816" width="9" style="6"/>
    <col min="2817" max="2817" width="12.125" style="6" customWidth="1"/>
    <col min="2818" max="2819" width="3.75" style="6" customWidth="1"/>
    <col min="2820" max="2827" width="10.125" style="6" customWidth="1"/>
    <col min="2828" max="3072" width="9" style="6"/>
    <col min="3073" max="3073" width="12.125" style="6" customWidth="1"/>
    <col min="3074" max="3075" width="3.75" style="6" customWidth="1"/>
    <col min="3076" max="3083" width="10.125" style="6" customWidth="1"/>
    <col min="3084" max="3328" width="9" style="6"/>
    <col min="3329" max="3329" width="12.125" style="6" customWidth="1"/>
    <col min="3330" max="3331" width="3.75" style="6" customWidth="1"/>
    <col min="3332" max="3339" width="10.125" style="6" customWidth="1"/>
    <col min="3340" max="3584" width="9" style="6"/>
    <col min="3585" max="3585" width="12.125" style="6" customWidth="1"/>
    <col min="3586" max="3587" width="3.75" style="6" customWidth="1"/>
    <col min="3588" max="3595" width="10.125" style="6" customWidth="1"/>
    <col min="3596" max="3840" width="9" style="6"/>
    <col min="3841" max="3841" width="12.125" style="6" customWidth="1"/>
    <col min="3842" max="3843" width="3.75" style="6" customWidth="1"/>
    <col min="3844" max="3851" width="10.125" style="6" customWidth="1"/>
    <col min="3852" max="4096" width="9" style="6"/>
    <col min="4097" max="4097" width="12.125" style="6" customWidth="1"/>
    <col min="4098" max="4099" width="3.75" style="6" customWidth="1"/>
    <col min="4100" max="4107" width="10.125" style="6" customWidth="1"/>
    <col min="4108" max="4352" width="9" style="6"/>
    <col min="4353" max="4353" width="12.125" style="6" customWidth="1"/>
    <col min="4354" max="4355" width="3.75" style="6" customWidth="1"/>
    <col min="4356" max="4363" width="10.125" style="6" customWidth="1"/>
    <col min="4364" max="4608" width="9" style="6"/>
    <col min="4609" max="4609" width="12.125" style="6" customWidth="1"/>
    <col min="4610" max="4611" width="3.75" style="6" customWidth="1"/>
    <col min="4612" max="4619" width="10.125" style="6" customWidth="1"/>
    <col min="4620" max="4864" width="9" style="6"/>
    <col min="4865" max="4865" width="12.125" style="6" customWidth="1"/>
    <col min="4866" max="4867" width="3.75" style="6" customWidth="1"/>
    <col min="4868" max="4875" width="10.125" style="6" customWidth="1"/>
    <col min="4876" max="5120" width="9" style="6"/>
    <col min="5121" max="5121" width="12.125" style="6" customWidth="1"/>
    <col min="5122" max="5123" width="3.75" style="6" customWidth="1"/>
    <col min="5124" max="5131" width="10.125" style="6" customWidth="1"/>
    <col min="5132" max="5376" width="9" style="6"/>
    <col min="5377" max="5377" width="12.125" style="6" customWidth="1"/>
    <col min="5378" max="5379" width="3.75" style="6" customWidth="1"/>
    <col min="5380" max="5387" width="10.125" style="6" customWidth="1"/>
    <col min="5388" max="5632" width="9" style="6"/>
    <col min="5633" max="5633" width="12.125" style="6" customWidth="1"/>
    <col min="5634" max="5635" width="3.75" style="6" customWidth="1"/>
    <col min="5636" max="5643" width="10.125" style="6" customWidth="1"/>
    <col min="5644" max="5888" width="9" style="6"/>
    <col min="5889" max="5889" width="12.125" style="6" customWidth="1"/>
    <col min="5890" max="5891" width="3.75" style="6" customWidth="1"/>
    <col min="5892" max="5899" width="10.125" style="6" customWidth="1"/>
    <col min="5900" max="6144" width="9" style="6"/>
    <col min="6145" max="6145" width="12.125" style="6" customWidth="1"/>
    <col min="6146" max="6147" width="3.75" style="6" customWidth="1"/>
    <col min="6148" max="6155" width="10.125" style="6" customWidth="1"/>
    <col min="6156" max="6400" width="9" style="6"/>
    <col min="6401" max="6401" width="12.125" style="6" customWidth="1"/>
    <col min="6402" max="6403" width="3.75" style="6" customWidth="1"/>
    <col min="6404" max="6411" width="10.125" style="6" customWidth="1"/>
    <col min="6412" max="6656" width="9" style="6"/>
    <col min="6657" max="6657" width="12.125" style="6" customWidth="1"/>
    <col min="6658" max="6659" width="3.75" style="6" customWidth="1"/>
    <col min="6660" max="6667" width="10.125" style="6" customWidth="1"/>
    <col min="6668" max="6912" width="9" style="6"/>
    <col min="6913" max="6913" width="12.125" style="6" customWidth="1"/>
    <col min="6914" max="6915" width="3.75" style="6" customWidth="1"/>
    <col min="6916" max="6923" width="10.125" style="6" customWidth="1"/>
    <col min="6924" max="7168" width="9" style="6"/>
    <col min="7169" max="7169" width="12.125" style="6" customWidth="1"/>
    <col min="7170" max="7171" width="3.75" style="6" customWidth="1"/>
    <col min="7172" max="7179" width="10.125" style="6" customWidth="1"/>
    <col min="7180" max="7424" width="9" style="6"/>
    <col min="7425" max="7425" width="12.125" style="6" customWidth="1"/>
    <col min="7426" max="7427" width="3.75" style="6" customWidth="1"/>
    <col min="7428" max="7435" width="10.125" style="6" customWidth="1"/>
    <col min="7436" max="7680" width="9" style="6"/>
    <col min="7681" max="7681" width="12.125" style="6" customWidth="1"/>
    <col min="7682" max="7683" width="3.75" style="6" customWidth="1"/>
    <col min="7684" max="7691" width="10.125" style="6" customWidth="1"/>
    <col min="7692" max="7936" width="9" style="6"/>
    <col min="7937" max="7937" width="12.125" style="6" customWidth="1"/>
    <col min="7938" max="7939" width="3.75" style="6" customWidth="1"/>
    <col min="7940" max="7947" width="10.125" style="6" customWidth="1"/>
    <col min="7948" max="8192" width="9" style="6"/>
    <col min="8193" max="8193" width="12.125" style="6" customWidth="1"/>
    <col min="8194" max="8195" width="3.75" style="6" customWidth="1"/>
    <col min="8196" max="8203" width="10.125" style="6" customWidth="1"/>
    <col min="8204" max="8448" width="9" style="6"/>
    <col min="8449" max="8449" width="12.125" style="6" customWidth="1"/>
    <col min="8450" max="8451" width="3.75" style="6" customWidth="1"/>
    <col min="8452" max="8459" width="10.125" style="6" customWidth="1"/>
    <col min="8460" max="8704" width="9" style="6"/>
    <col min="8705" max="8705" width="12.125" style="6" customWidth="1"/>
    <col min="8706" max="8707" width="3.75" style="6" customWidth="1"/>
    <col min="8708" max="8715" width="10.125" style="6" customWidth="1"/>
    <col min="8716" max="8960" width="9" style="6"/>
    <col min="8961" max="8961" width="12.125" style="6" customWidth="1"/>
    <col min="8962" max="8963" width="3.75" style="6" customWidth="1"/>
    <col min="8964" max="8971" width="10.125" style="6" customWidth="1"/>
    <col min="8972" max="9216" width="9" style="6"/>
    <col min="9217" max="9217" width="12.125" style="6" customWidth="1"/>
    <col min="9218" max="9219" width="3.75" style="6" customWidth="1"/>
    <col min="9220" max="9227" width="10.125" style="6" customWidth="1"/>
    <col min="9228" max="9472" width="9" style="6"/>
    <col min="9473" max="9473" width="12.125" style="6" customWidth="1"/>
    <col min="9474" max="9475" width="3.75" style="6" customWidth="1"/>
    <col min="9476" max="9483" width="10.125" style="6" customWidth="1"/>
    <col min="9484" max="9728" width="9" style="6"/>
    <col min="9729" max="9729" width="12.125" style="6" customWidth="1"/>
    <col min="9730" max="9731" width="3.75" style="6" customWidth="1"/>
    <col min="9732" max="9739" width="10.125" style="6" customWidth="1"/>
    <col min="9740" max="9984" width="9" style="6"/>
    <col min="9985" max="9985" width="12.125" style="6" customWidth="1"/>
    <col min="9986" max="9987" width="3.75" style="6" customWidth="1"/>
    <col min="9988" max="9995" width="10.125" style="6" customWidth="1"/>
    <col min="9996" max="10240" width="9" style="6"/>
    <col min="10241" max="10241" width="12.125" style="6" customWidth="1"/>
    <col min="10242" max="10243" width="3.75" style="6" customWidth="1"/>
    <col min="10244" max="10251" width="10.125" style="6" customWidth="1"/>
    <col min="10252" max="10496" width="9" style="6"/>
    <col min="10497" max="10497" width="12.125" style="6" customWidth="1"/>
    <col min="10498" max="10499" width="3.75" style="6" customWidth="1"/>
    <col min="10500" max="10507" width="10.125" style="6" customWidth="1"/>
    <col min="10508" max="10752" width="9" style="6"/>
    <col min="10753" max="10753" width="12.125" style="6" customWidth="1"/>
    <col min="10754" max="10755" width="3.75" style="6" customWidth="1"/>
    <col min="10756" max="10763" width="10.125" style="6" customWidth="1"/>
    <col min="10764" max="11008" width="9" style="6"/>
    <col min="11009" max="11009" width="12.125" style="6" customWidth="1"/>
    <col min="11010" max="11011" width="3.75" style="6" customWidth="1"/>
    <col min="11012" max="11019" width="10.125" style="6" customWidth="1"/>
    <col min="11020" max="11264" width="9" style="6"/>
    <col min="11265" max="11265" width="12.125" style="6" customWidth="1"/>
    <col min="11266" max="11267" width="3.75" style="6" customWidth="1"/>
    <col min="11268" max="11275" width="10.125" style="6" customWidth="1"/>
    <col min="11276" max="11520" width="9" style="6"/>
    <col min="11521" max="11521" width="12.125" style="6" customWidth="1"/>
    <col min="11522" max="11523" width="3.75" style="6" customWidth="1"/>
    <col min="11524" max="11531" width="10.125" style="6" customWidth="1"/>
    <col min="11532" max="11776" width="9" style="6"/>
    <col min="11777" max="11777" width="12.125" style="6" customWidth="1"/>
    <col min="11778" max="11779" width="3.75" style="6" customWidth="1"/>
    <col min="11780" max="11787" width="10.125" style="6" customWidth="1"/>
    <col min="11788" max="12032" width="9" style="6"/>
    <col min="12033" max="12033" width="12.125" style="6" customWidth="1"/>
    <col min="12034" max="12035" width="3.75" style="6" customWidth="1"/>
    <col min="12036" max="12043" width="10.125" style="6" customWidth="1"/>
    <col min="12044" max="12288" width="9" style="6"/>
    <col min="12289" max="12289" width="12.125" style="6" customWidth="1"/>
    <col min="12290" max="12291" width="3.75" style="6" customWidth="1"/>
    <col min="12292" max="12299" width="10.125" style="6" customWidth="1"/>
    <col min="12300" max="12544" width="9" style="6"/>
    <col min="12545" max="12545" width="12.125" style="6" customWidth="1"/>
    <col min="12546" max="12547" width="3.75" style="6" customWidth="1"/>
    <col min="12548" max="12555" width="10.125" style="6" customWidth="1"/>
    <col min="12556" max="12800" width="9" style="6"/>
    <col min="12801" max="12801" width="12.125" style="6" customWidth="1"/>
    <col min="12802" max="12803" width="3.75" style="6" customWidth="1"/>
    <col min="12804" max="12811" width="10.125" style="6" customWidth="1"/>
    <col min="12812" max="13056" width="9" style="6"/>
    <col min="13057" max="13057" width="12.125" style="6" customWidth="1"/>
    <col min="13058" max="13059" width="3.75" style="6" customWidth="1"/>
    <col min="13060" max="13067" width="10.125" style="6" customWidth="1"/>
    <col min="13068" max="13312" width="9" style="6"/>
    <col min="13313" max="13313" width="12.125" style="6" customWidth="1"/>
    <col min="13314" max="13315" width="3.75" style="6" customWidth="1"/>
    <col min="13316" max="13323" width="10.125" style="6" customWidth="1"/>
    <col min="13324" max="13568" width="9" style="6"/>
    <col min="13569" max="13569" width="12.125" style="6" customWidth="1"/>
    <col min="13570" max="13571" width="3.75" style="6" customWidth="1"/>
    <col min="13572" max="13579" width="10.125" style="6" customWidth="1"/>
    <col min="13580" max="13824" width="9" style="6"/>
    <col min="13825" max="13825" width="12.125" style="6" customWidth="1"/>
    <col min="13826" max="13827" width="3.75" style="6" customWidth="1"/>
    <col min="13828" max="13835" width="10.125" style="6" customWidth="1"/>
    <col min="13836" max="14080" width="9" style="6"/>
    <col min="14081" max="14081" width="12.125" style="6" customWidth="1"/>
    <col min="14082" max="14083" width="3.75" style="6" customWidth="1"/>
    <col min="14084" max="14091" width="10.125" style="6" customWidth="1"/>
    <col min="14092" max="14336" width="9" style="6"/>
    <col min="14337" max="14337" width="12.125" style="6" customWidth="1"/>
    <col min="14338" max="14339" width="3.75" style="6" customWidth="1"/>
    <col min="14340" max="14347" width="10.125" style="6" customWidth="1"/>
    <col min="14348" max="14592" width="9" style="6"/>
    <col min="14593" max="14593" width="12.125" style="6" customWidth="1"/>
    <col min="14594" max="14595" width="3.75" style="6" customWidth="1"/>
    <col min="14596" max="14603" width="10.125" style="6" customWidth="1"/>
    <col min="14604" max="14848" width="9" style="6"/>
    <col min="14849" max="14849" width="12.125" style="6" customWidth="1"/>
    <col min="14850" max="14851" width="3.75" style="6" customWidth="1"/>
    <col min="14852" max="14859" width="10.125" style="6" customWidth="1"/>
    <col min="14860" max="15104" width="9" style="6"/>
    <col min="15105" max="15105" width="12.125" style="6" customWidth="1"/>
    <col min="15106" max="15107" width="3.75" style="6" customWidth="1"/>
    <col min="15108" max="15115" width="10.125" style="6" customWidth="1"/>
    <col min="15116" max="15360" width="9" style="6"/>
    <col min="15361" max="15361" width="12.125" style="6" customWidth="1"/>
    <col min="15362" max="15363" width="3.75" style="6" customWidth="1"/>
    <col min="15364" max="15371" width="10.125" style="6" customWidth="1"/>
    <col min="15372" max="15616" width="9" style="6"/>
    <col min="15617" max="15617" width="12.125" style="6" customWidth="1"/>
    <col min="15618" max="15619" width="3.75" style="6" customWidth="1"/>
    <col min="15620" max="15627" width="10.125" style="6" customWidth="1"/>
    <col min="15628" max="15872" width="9" style="6"/>
    <col min="15873" max="15873" width="12.125" style="6" customWidth="1"/>
    <col min="15874" max="15875" width="3.75" style="6" customWidth="1"/>
    <col min="15876" max="15883" width="10.125" style="6" customWidth="1"/>
    <col min="15884" max="16128" width="9" style="6"/>
    <col min="16129" max="16129" width="12.125" style="6" customWidth="1"/>
    <col min="16130" max="16131" width="3.75" style="6" customWidth="1"/>
    <col min="16132" max="16139" width="10.125" style="6" customWidth="1"/>
    <col min="16140" max="16384" width="9" style="6"/>
  </cols>
  <sheetData>
    <row r="1" spans="1:18" ht="40.5" customHeight="1" x14ac:dyDescent="0.25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8" ht="23.25" customHeight="1" x14ac:dyDescent="0.25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" t="s">
        <v>26</v>
      </c>
      <c r="L2" s="3"/>
      <c r="M2" s="3"/>
      <c r="N2" s="3"/>
      <c r="O2" s="3"/>
      <c r="P2" s="3"/>
      <c r="Q2" s="3"/>
      <c r="R2" s="3"/>
    </row>
    <row r="3" spans="1:18" s="3" customFormat="1" ht="37.5" customHeight="1" x14ac:dyDescent="0.25">
      <c r="A3" s="55" t="s">
        <v>27</v>
      </c>
      <c r="B3" s="55"/>
      <c r="C3" s="56"/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12" t="s">
        <v>19</v>
      </c>
      <c r="K3" s="7" t="s">
        <v>28</v>
      </c>
    </row>
    <row r="4" spans="1:18" s="3" customFormat="1" ht="19.5" customHeight="1" x14ac:dyDescent="0.25">
      <c r="A4" s="48" t="s">
        <v>4</v>
      </c>
      <c r="B4" s="38" t="s">
        <v>29</v>
      </c>
      <c r="C4" s="39"/>
      <c r="D4" s="13">
        <f>SUM(D5,D7)</f>
        <v>0</v>
      </c>
      <c r="E4" s="13">
        <f t="shared" ref="E4:J4" si="0">SUM(E5,E7)</f>
        <v>4</v>
      </c>
      <c r="F4" s="13">
        <f t="shared" si="0"/>
        <v>14</v>
      </c>
      <c r="G4" s="13">
        <f t="shared" si="0"/>
        <v>21</v>
      </c>
      <c r="H4" s="13">
        <f t="shared" si="0"/>
        <v>26</v>
      </c>
      <c r="I4" s="13">
        <f t="shared" si="0"/>
        <v>19</v>
      </c>
      <c r="J4" s="13">
        <f t="shared" si="0"/>
        <v>24</v>
      </c>
      <c r="K4" s="13">
        <f>SUM(D4:J4)</f>
        <v>108</v>
      </c>
    </row>
    <row r="5" spans="1:18" s="3" customFormat="1" ht="19.5" customHeight="1" x14ac:dyDescent="0.25">
      <c r="A5" s="49"/>
      <c r="B5" s="51" t="s">
        <v>30</v>
      </c>
      <c r="C5" s="52"/>
      <c r="D5" s="13">
        <v>0</v>
      </c>
      <c r="E5" s="13">
        <v>1</v>
      </c>
      <c r="F5" s="13">
        <v>8</v>
      </c>
      <c r="G5" s="13">
        <v>14</v>
      </c>
      <c r="H5" s="13">
        <v>10</v>
      </c>
      <c r="I5" s="13">
        <v>4</v>
      </c>
      <c r="J5" s="13">
        <v>10</v>
      </c>
      <c r="K5" s="13">
        <f>SUM(D5:J5)</f>
        <v>47</v>
      </c>
    </row>
    <row r="6" spans="1:18" s="3" customFormat="1" ht="19.5" customHeight="1" x14ac:dyDescent="0.25">
      <c r="A6" s="49"/>
      <c r="B6" s="10"/>
      <c r="C6" s="11" t="s">
        <v>31</v>
      </c>
      <c r="D6" s="14">
        <v>0</v>
      </c>
      <c r="E6" s="14">
        <f t="shared" ref="E6:K6" si="1">IFERROR((E5/E4)*100,"--")</f>
        <v>25</v>
      </c>
      <c r="F6" s="14">
        <f t="shared" si="1"/>
        <v>57.142857142857139</v>
      </c>
      <c r="G6" s="14">
        <f t="shared" si="1"/>
        <v>66.666666666666657</v>
      </c>
      <c r="H6" s="14">
        <f t="shared" si="1"/>
        <v>38.461538461538467</v>
      </c>
      <c r="I6" s="14">
        <f t="shared" si="1"/>
        <v>21.052631578947366</v>
      </c>
      <c r="J6" s="14">
        <f t="shared" si="1"/>
        <v>41.666666666666671</v>
      </c>
      <c r="K6" s="14">
        <f t="shared" si="1"/>
        <v>43.518518518518519</v>
      </c>
    </row>
    <row r="7" spans="1:18" s="3" customFormat="1" ht="19.5" customHeight="1" x14ac:dyDescent="0.25">
      <c r="A7" s="49"/>
      <c r="B7" s="51" t="s">
        <v>32</v>
      </c>
      <c r="C7" s="52"/>
      <c r="D7" s="13">
        <v>0</v>
      </c>
      <c r="E7" s="13">
        <v>3</v>
      </c>
      <c r="F7" s="13">
        <v>6</v>
      </c>
      <c r="G7" s="13">
        <v>7</v>
      </c>
      <c r="H7" s="13">
        <v>16</v>
      </c>
      <c r="I7" s="13">
        <v>15</v>
      </c>
      <c r="J7" s="13">
        <v>14</v>
      </c>
      <c r="K7" s="13">
        <f>SUM(D7:J7)</f>
        <v>61</v>
      </c>
    </row>
    <row r="8" spans="1:18" s="3" customFormat="1" ht="19.5" customHeight="1" x14ac:dyDescent="0.25">
      <c r="A8" s="50"/>
      <c r="B8" s="9"/>
      <c r="C8" s="11" t="s">
        <v>33</v>
      </c>
      <c r="D8" s="15" t="str">
        <f>IFERROR((D7/D4)*100,"--")</f>
        <v>--</v>
      </c>
      <c r="E8" s="16">
        <f t="shared" ref="E8:K8" si="2">IFERROR((E7/E4)*100,"--")</f>
        <v>75</v>
      </c>
      <c r="F8" s="16">
        <f t="shared" si="2"/>
        <v>42.857142857142854</v>
      </c>
      <c r="G8" s="16">
        <f t="shared" si="2"/>
        <v>33.333333333333329</v>
      </c>
      <c r="H8" s="16">
        <f t="shared" si="2"/>
        <v>61.53846153846154</v>
      </c>
      <c r="I8" s="16">
        <f t="shared" si="2"/>
        <v>78.94736842105263</v>
      </c>
      <c r="J8" s="16">
        <f t="shared" si="2"/>
        <v>58.333333333333336</v>
      </c>
      <c r="K8" s="16">
        <f t="shared" si="2"/>
        <v>56.481481481481474</v>
      </c>
    </row>
    <row r="9" spans="1:18" s="3" customFormat="1" ht="19.5" customHeight="1" x14ac:dyDescent="0.25">
      <c r="A9" s="48" t="s">
        <v>7</v>
      </c>
      <c r="B9" s="38" t="s">
        <v>29</v>
      </c>
      <c r="C9" s="39"/>
      <c r="D9" s="13">
        <f t="shared" ref="D9:J9" si="3">SUM(D10,D12)</f>
        <v>0</v>
      </c>
      <c r="E9" s="13">
        <f t="shared" si="3"/>
        <v>36</v>
      </c>
      <c r="F9" s="13">
        <f t="shared" si="3"/>
        <v>9</v>
      </c>
      <c r="G9" s="13">
        <f t="shared" si="3"/>
        <v>10</v>
      </c>
      <c r="H9" s="13">
        <f t="shared" si="3"/>
        <v>13</v>
      </c>
      <c r="I9" s="13">
        <f t="shared" si="3"/>
        <v>18</v>
      </c>
      <c r="J9" s="13">
        <f t="shared" si="3"/>
        <v>4</v>
      </c>
      <c r="K9" s="13">
        <f>SUM(D9:J9)</f>
        <v>90</v>
      </c>
    </row>
    <row r="10" spans="1:18" s="3" customFormat="1" ht="19.5" customHeight="1" x14ac:dyDescent="0.25">
      <c r="A10" s="49"/>
      <c r="B10" s="51" t="s">
        <v>34</v>
      </c>
      <c r="C10" s="52"/>
      <c r="D10" s="13">
        <v>0</v>
      </c>
      <c r="E10" s="13">
        <v>13</v>
      </c>
      <c r="F10" s="13">
        <v>4</v>
      </c>
      <c r="G10" s="13">
        <v>5</v>
      </c>
      <c r="H10" s="13">
        <v>3</v>
      </c>
      <c r="I10" s="13">
        <v>5</v>
      </c>
      <c r="J10" s="13">
        <v>3</v>
      </c>
      <c r="K10" s="13">
        <f>SUM(D10:J10)</f>
        <v>33</v>
      </c>
    </row>
    <row r="11" spans="1:18" s="3" customFormat="1" ht="19.5" customHeight="1" x14ac:dyDescent="0.25">
      <c r="A11" s="49"/>
      <c r="B11" s="10"/>
      <c r="C11" s="11" t="s">
        <v>33</v>
      </c>
      <c r="D11" s="14" t="str">
        <f t="shared" ref="D11:K11" si="4">IFERROR((D10/D9)*100,"--")</f>
        <v>--</v>
      </c>
      <c r="E11" s="14">
        <f t="shared" si="4"/>
        <v>36.111111111111107</v>
      </c>
      <c r="F11" s="14">
        <f t="shared" si="4"/>
        <v>44.444444444444443</v>
      </c>
      <c r="G11" s="14">
        <f t="shared" si="4"/>
        <v>50</v>
      </c>
      <c r="H11" s="14">
        <f t="shared" si="4"/>
        <v>23.076923076923077</v>
      </c>
      <c r="I11" s="14">
        <f t="shared" si="4"/>
        <v>27.777777777777779</v>
      </c>
      <c r="J11" s="14">
        <f t="shared" si="4"/>
        <v>75</v>
      </c>
      <c r="K11" s="14">
        <f t="shared" si="4"/>
        <v>36.666666666666664</v>
      </c>
    </row>
    <row r="12" spans="1:18" s="3" customFormat="1" ht="19.5" customHeight="1" x14ac:dyDescent="0.25">
      <c r="A12" s="49"/>
      <c r="B12" s="51" t="s">
        <v>32</v>
      </c>
      <c r="C12" s="52"/>
      <c r="D12" s="13">
        <v>0</v>
      </c>
      <c r="E12" s="13">
        <v>23</v>
      </c>
      <c r="F12" s="13">
        <v>5</v>
      </c>
      <c r="G12" s="13">
        <v>5</v>
      </c>
      <c r="H12" s="13">
        <v>10</v>
      </c>
      <c r="I12" s="13">
        <v>13</v>
      </c>
      <c r="J12" s="13">
        <v>1</v>
      </c>
      <c r="K12" s="13">
        <f>SUM(D12:J12)</f>
        <v>57</v>
      </c>
    </row>
    <row r="13" spans="1:18" s="3" customFormat="1" ht="19.5" customHeight="1" x14ac:dyDescent="0.25">
      <c r="A13" s="50"/>
      <c r="B13" s="9"/>
      <c r="C13" s="11" t="s">
        <v>33</v>
      </c>
      <c r="D13" s="15" t="str">
        <f t="shared" ref="D13:K13" si="5">IFERROR((D12/D9)*100,"--")</f>
        <v>--</v>
      </c>
      <c r="E13" s="16">
        <f t="shared" si="5"/>
        <v>63.888888888888886</v>
      </c>
      <c r="F13" s="16">
        <f t="shared" si="5"/>
        <v>55.555555555555557</v>
      </c>
      <c r="G13" s="16">
        <f t="shared" si="5"/>
        <v>50</v>
      </c>
      <c r="H13" s="16">
        <f t="shared" si="5"/>
        <v>76.923076923076934</v>
      </c>
      <c r="I13" s="16">
        <f t="shared" si="5"/>
        <v>72.222222222222214</v>
      </c>
      <c r="J13" s="16">
        <f t="shared" si="5"/>
        <v>25</v>
      </c>
      <c r="K13" s="16">
        <f t="shared" si="5"/>
        <v>63.333333333333329</v>
      </c>
    </row>
    <row r="14" spans="1:18" s="3" customFormat="1" ht="19.5" customHeight="1" x14ac:dyDescent="0.25">
      <c r="A14" s="48" t="s">
        <v>8</v>
      </c>
      <c r="B14" s="38" t="s">
        <v>29</v>
      </c>
      <c r="C14" s="39"/>
      <c r="D14" s="13">
        <f t="shared" ref="D14:J14" si="6">SUM(D15,D17)</f>
        <v>0</v>
      </c>
      <c r="E14" s="13">
        <f t="shared" si="6"/>
        <v>9</v>
      </c>
      <c r="F14" s="13">
        <f t="shared" si="6"/>
        <v>13</v>
      </c>
      <c r="G14" s="13">
        <f t="shared" si="6"/>
        <v>21</v>
      </c>
      <c r="H14" s="13">
        <f t="shared" si="6"/>
        <v>20</v>
      </c>
      <c r="I14" s="13">
        <f t="shared" si="6"/>
        <v>30</v>
      </c>
      <c r="J14" s="13">
        <f t="shared" si="6"/>
        <v>12</v>
      </c>
      <c r="K14" s="13">
        <f>SUM(D14:J14)</f>
        <v>105</v>
      </c>
    </row>
    <row r="15" spans="1:18" s="3" customFormat="1" ht="19.5" customHeight="1" x14ac:dyDescent="0.25">
      <c r="A15" s="49"/>
      <c r="B15" s="51" t="s">
        <v>35</v>
      </c>
      <c r="C15" s="52"/>
      <c r="D15" s="13">
        <v>0</v>
      </c>
      <c r="E15" s="13">
        <v>5</v>
      </c>
      <c r="F15" s="13">
        <v>4</v>
      </c>
      <c r="G15" s="13">
        <v>11</v>
      </c>
      <c r="H15" s="13">
        <v>5</v>
      </c>
      <c r="I15" s="13">
        <v>9</v>
      </c>
      <c r="J15" s="13">
        <v>5</v>
      </c>
      <c r="K15" s="13">
        <f>SUM(D15:J15)</f>
        <v>39</v>
      </c>
    </row>
    <row r="16" spans="1:18" s="3" customFormat="1" ht="19.5" customHeight="1" x14ac:dyDescent="0.25">
      <c r="A16" s="49"/>
      <c r="B16" s="10"/>
      <c r="C16" s="11" t="s">
        <v>36</v>
      </c>
      <c r="D16" s="14" t="str">
        <f t="shared" ref="D16:K16" si="7">IFERROR((D15/D14)*100,"--")</f>
        <v>--</v>
      </c>
      <c r="E16" s="14">
        <f t="shared" si="7"/>
        <v>55.555555555555557</v>
      </c>
      <c r="F16" s="14">
        <f t="shared" si="7"/>
        <v>30.76923076923077</v>
      </c>
      <c r="G16" s="14">
        <f t="shared" si="7"/>
        <v>52.380952380952387</v>
      </c>
      <c r="H16" s="14">
        <f t="shared" si="7"/>
        <v>25</v>
      </c>
      <c r="I16" s="14">
        <f t="shared" si="7"/>
        <v>30</v>
      </c>
      <c r="J16" s="14">
        <f t="shared" si="7"/>
        <v>41.666666666666671</v>
      </c>
      <c r="K16" s="14">
        <f t="shared" si="7"/>
        <v>37.142857142857146</v>
      </c>
    </row>
    <row r="17" spans="1:11" s="3" customFormat="1" ht="19.5" customHeight="1" x14ac:dyDescent="0.25">
      <c r="A17" s="49"/>
      <c r="B17" s="51" t="s">
        <v>37</v>
      </c>
      <c r="C17" s="52"/>
      <c r="D17" s="13">
        <v>0</v>
      </c>
      <c r="E17" s="13">
        <v>4</v>
      </c>
      <c r="F17" s="13">
        <v>9</v>
      </c>
      <c r="G17" s="13">
        <v>10</v>
      </c>
      <c r="H17" s="13">
        <v>15</v>
      </c>
      <c r="I17" s="13">
        <v>21</v>
      </c>
      <c r="J17" s="13">
        <v>7</v>
      </c>
      <c r="K17" s="13">
        <f>SUM(D17:J17)</f>
        <v>66</v>
      </c>
    </row>
    <row r="18" spans="1:11" s="3" customFormat="1" ht="19.5" customHeight="1" x14ac:dyDescent="0.25">
      <c r="A18" s="50"/>
      <c r="B18" s="9"/>
      <c r="C18" s="11" t="s">
        <v>36</v>
      </c>
      <c r="D18" s="15" t="str">
        <f t="shared" ref="D18:K18" si="8">IFERROR((D17/D14)*100,"--")</f>
        <v>--</v>
      </c>
      <c r="E18" s="16">
        <f t="shared" si="8"/>
        <v>44.444444444444443</v>
      </c>
      <c r="F18" s="16">
        <f t="shared" si="8"/>
        <v>69.230769230769226</v>
      </c>
      <c r="G18" s="16">
        <f t="shared" si="8"/>
        <v>47.619047619047613</v>
      </c>
      <c r="H18" s="16">
        <f t="shared" si="8"/>
        <v>75</v>
      </c>
      <c r="I18" s="16">
        <f t="shared" si="8"/>
        <v>70</v>
      </c>
      <c r="J18" s="16">
        <f t="shared" si="8"/>
        <v>58.333333333333336</v>
      </c>
      <c r="K18" s="16">
        <f t="shared" si="8"/>
        <v>62.857142857142854</v>
      </c>
    </row>
    <row r="19" spans="1:11" s="3" customFormat="1" ht="19.5" customHeight="1" x14ac:dyDescent="0.25">
      <c r="A19" s="48" t="s">
        <v>9</v>
      </c>
      <c r="B19" s="38" t="s">
        <v>38</v>
      </c>
      <c r="C19" s="39"/>
      <c r="D19" s="13">
        <f t="shared" ref="D19:J19" si="9">SUM(D20,D22)</f>
        <v>0</v>
      </c>
      <c r="E19" s="13">
        <f t="shared" si="9"/>
        <v>6</v>
      </c>
      <c r="F19" s="13">
        <f t="shared" si="9"/>
        <v>12</v>
      </c>
      <c r="G19" s="13">
        <f t="shared" si="9"/>
        <v>16</v>
      </c>
      <c r="H19" s="13">
        <f t="shared" si="9"/>
        <v>21</v>
      </c>
      <c r="I19" s="13">
        <f t="shared" si="9"/>
        <v>36</v>
      </c>
      <c r="J19" s="13">
        <f t="shared" si="9"/>
        <v>14</v>
      </c>
      <c r="K19" s="13">
        <f>SUM(D19:J19)</f>
        <v>105</v>
      </c>
    </row>
    <row r="20" spans="1:11" s="3" customFormat="1" ht="19.5" customHeight="1" x14ac:dyDescent="0.25">
      <c r="A20" s="49"/>
      <c r="B20" s="51" t="s">
        <v>35</v>
      </c>
      <c r="C20" s="52"/>
      <c r="D20" s="13">
        <v>0</v>
      </c>
      <c r="E20" s="13">
        <v>3</v>
      </c>
      <c r="F20" s="13">
        <v>8</v>
      </c>
      <c r="G20" s="13">
        <v>10</v>
      </c>
      <c r="H20" s="13">
        <v>9</v>
      </c>
      <c r="I20" s="13">
        <v>13</v>
      </c>
      <c r="J20" s="13">
        <v>8</v>
      </c>
      <c r="K20" s="13">
        <f>SUM(D20:J20)</f>
        <v>51</v>
      </c>
    </row>
    <row r="21" spans="1:11" s="3" customFormat="1" ht="19.5" customHeight="1" x14ac:dyDescent="0.25">
      <c r="A21" s="49"/>
      <c r="B21" s="10"/>
      <c r="C21" s="11" t="s">
        <v>36</v>
      </c>
      <c r="D21" s="14" t="str">
        <f t="shared" ref="D21:K21" si="10">IFERROR((D20/D19)*100,"--")</f>
        <v>--</v>
      </c>
      <c r="E21" s="14">
        <f t="shared" si="10"/>
        <v>50</v>
      </c>
      <c r="F21" s="14">
        <f t="shared" si="10"/>
        <v>66.666666666666657</v>
      </c>
      <c r="G21" s="14">
        <f t="shared" si="10"/>
        <v>62.5</v>
      </c>
      <c r="H21" s="14">
        <f t="shared" si="10"/>
        <v>42.857142857142854</v>
      </c>
      <c r="I21" s="14">
        <f t="shared" si="10"/>
        <v>36.111111111111107</v>
      </c>
      <c r="J21" s="14">
        <f t="shared" si="10"/>
        <v>57.142857142857139</v>
      </c>
      <c r="K21" s="14">
        <f t="shared" si="10"/>
        <v>48.571428571428569</v>
      </c>
    </row>
    <row r="22" spans="1:11" s="3" customFormat="1" ht="19.5" customHeight="1" x14ac:dyDescent="0.25">
      <c r="A22" s="49"/>
      <c r="B22" s="51" t="s">
        <v>37</v>
      </c>
      <c r="C22" s="52"/>
      <c r="D22" s="13">
        <v>0</v>
      </c>
      <c r="E22" s="13">
        <v>3</v>
      </c>
      <c r="F22" s="13">
        <v>4</v>
      </c>
      <c r="G22" s="13">
        <v>6</v>
      </c>
      <c r="H22" s="13">
        <v>12</v>
      </c>
      <c r="I22" s="13">
        <v>23</v>
      </c>
      <c r="J22" s="13">
        <v>6</v>
      </c>
      <c r="K22" s="13">
        <f>SUM(D22:J22)</f>
        <v>54</v>
      </c>
    </row>
    <row r="23" spans="1:11" s="3" customFormat="1" ht="19.5" customHeight="1" x14ac:dyDescent="0.25">
      <c r="A23" s="50"/>
      <c r="B23" s="9"/>
      <c r="C23" s="11" t="s">
        <v>36</v>
      </c>
      <c r="D23" s="15" t="str">
        <f t="shared" ref="D23:K23" si="11">IFERROR((D22/D19)*100,"--")</f>
        <v>--</v>
      </c>
      <c r="E23" s="16">
        <f t="shared" si="11"/>
        <v>50</v>
      </c>
      <c r="F23" s="16">
        <f t="shared" si="11"/>
        <v>33.333333333333329</v>
      </c>
      <c r="G23" s="16">
        <f t="shared" si="11"/>
        <v>37.5</v>
      </c>
      <c r="H23" s="16">
        <f t="shared" si="11"/>
        <v>57.142857142857139</v>
      </c>
      <c r="I23" s="16">
        <f t="shared" si="11"/>
        <v>63.888888888888886</v>
      </c>
      <c r="J23" s="16">
        <f t="shared" si="11"/>
        <v>42.857142857142854</v>
      </c>
      <c r="K23" s="16">
        <f t="shared" si="11"/>
        <v>51.428571428571423</v>
      </c>
    </row>
    <row r="24" spans="1:11" s="3" customFormat="1" ht="19.5" customHeight="1" x14ac:dyDescent="0.25">
      <c r="A24" s="48" t="s">
        <v>10</v>
      </c>
      <c r="B24" s="38" t="s">
        <v>38</v>
      </c>
      <c r="C24" s="39"/>
      <c r="D24" s="13">
        <f t="shared" ref="D24:J24" si="12">SUM(D25,D27)</f>
        <v>0</v>
      </c>
      <c r="E24" s="13">
        <f t="shared" si="12"/>
        <v>3</v>
      </c>
      <c r="F24" s="13">
        <f t="shared" si="12"/>
        <v>10</v>
      </c>
      <c r="G24" s="13">
        <f t="shared" si="12"/>
        <v>19</v>
      </c>
      <c r="H24" s="13">
        <f t="shared" si="12"/>
        <v>27</v>
      </c>
      <c r="I24" s="13">
        <f t="shared" si="12"/>
        <v>34</v>
      </c>
      <c r="J24" s="13">
        <f t="shared" si="12"/>
        <v>13</v>
      </c>
      <c r="K24" s="13">
        <f>SUM(D24:J24)</f>
        <v>106</v>
      </c>
    </row>
    <row r="25" spans="1:11" s="3" customFormat="1" ht="19.5" customHeight="1" x14ac:dyDescent="0.25">
      <c r="A25" s="49"/>
      <c r="B25" s="51" t="s">
        <v>35</v>
      </c>
      <c r="C25" s="52"/>
      <c r="D25" s="13">
        <v>0</v>
      </c>
      <c r="E25" s="13">
        <v>1</v>
      </c>
      <c r="F25" s="13">
        <v>5</v>
      </c>
      <c r="G25" s="13">
        <v>4</v>
      </c>
      <c r="H25" s="13">
        <v>11</v>
      </c>
      <c r="I25" s="13">
        <v>15</v>
      </c>
      <c r="J25" s="13">
        <v>8</v>
      </c>
      <c r="K25" s="13">
        <f>SUM(D25:J25)</f>
        <v>44</v>
      </c>
    </row>
    <row r="26" spans="1:11" s="3" customFormat="1" ht="19.5" customHeight="1" x14ac:dyDescent="0.25">
      <c r="A26" s="49"/>
      <c r="B26" s="10"/>
      <c r="C26" s="11" t="s">
        <v>36</v>
      </c>
      <c r="D26" s="14" t="str">
        <f t="shared" ref="D26:K26" si="13">IFERROR((D25/D24)*100,"--")</f>
        <v>--</v>
      </c>
      <c r="E26" s="14">
        <f t="shared" si="13"/>
        <v>33.333333333333329</v>
      </c>
      <c r="F26" s="14">
        <f t="shared" si="13"/>
        <v>50</v>
      </c>
      <c r="G26" s="14">
        <f t="shared" si="13"/>
        <v>21.052631578947366</v>
      </c>
      <c r="H26" s="14">
        <f t="shared" si="13"/>
        <v>40.74074074074074</v>
      </c>
      <c r="I26" s="14">
        <f t="shared" si="13"/>
        <v>44.117647058823529</v>
      </c>
      <c r="J26" s="14">
        <f t="shared" si="13"/>
        <v>61.53846153846154</v>
      </c>
      <c r="K26" s="14">
        <f t="shared" si="13"/>
        <v>41.509433962264154</v>
      </c>
    </row>
    <row r="27" spans="1:11" s="3" customFormat="1" ht="19.5" customHeight="1" x14ac:dyDescent="0.25">
      <c r="A27" s="49"/>
      <c r="B27" s="51" t="s">
        <v>37</v>
      </c>
      <c r="C27" s="52"/>
      <c r="D27" s="13">
        <v>0</v>
      </c>
      <c r="E27" s="13">
        <v>2</v>
      </c>
      <c r="F27" s="13">
        <v>5</v>
      </c>
      <c r="G27" s="13">
        <v>15</v>
      </c>
      <c r="H27" s="13">
        <v>16</v>
      </c>
      <c r="I27" s="13">
        <v>19</v>
      </c>
      <c r="J27" s="13">
        <v>5</v>
      </c>
      <c r="K27" s="13">
        <f>SUM(D27:J27)</f>
        <v>62</v>
      </c>
    </row>
    <row r="28" spans="1:11" s="3" customFormat="1" ht="19.5" customHeight="1" x14ac:dyDescent="0.25">
      <c r="A28" s="50"/>
      <c r="B28" s="9"/>
      <c r="C28" s="11" t="s">
        <v>36</v>
      </c>
      <c r="D28" s="15" t="str">
        <f t="shared" ref="D28:K28" si="14">IFERROR((D27/D24)*100,"--")</f>
        <v>--</v>
      </c>
      <c r="E28" s="16">
        <f t="shared" si="14"/>
        <v>66.666666666666657</v>
      </c>
      <c r="F28" s="16">
        <f t="shared" si="14"/>
        <v>50</v>
      </c>
      <c r="G28" s="16">
        <f t="shared" si="14"/>
        <v>78.94736842105263</v>
      </c>
      <c r="H28" s="16">
        <f t="shared" si="14"/>
        <v>59.259259259259252</v>
      </c>
      <c r="I28" s="16">
        <f t="shared" si="14"/>
        <v>55.882352941176471</v>
      </c>
      <c r="J28" s="16">
        <f t="shared" si="14"/>
        <v>38.461538461538467</v>
      </c>
      <c r="K28" s="16">
        <f t="shared" si="14"/>
        <v>58.490566037735846</v>
      </c>
    </row>
    <row r="29" spans="1:11" s="3" customFormat="1" ht="19.5" customHeight="1" x14ac:dyDescent="0.25">
      <c r="A29" s="48" t="s">
        <v>11</v>
      </c>
      <c r="B29" s="38" t="s">
        <v>38</v>
      </c>
      <c r="C29" s="39"/>
      <c r="D29" s="13">
        <f t="shared" ref="D29:J29" si="15">SUM(D30,D32)</f>
        <v>0</v>
      </c>
      <c r="E29" s="13">
        <f t="shared" si="15"/>
        <v>3</v>
      </c>
      <c r="F29" s="13">
        <f t="shared" si="15"/>
        <v>8</v>
      </c>
      <c r="G29" s="13">
        <f t="shared" si="15"/>
        <v>28</v>
      </c>
      <c r="H29" s="13">
        <f t="shared" si="15"/>
        <v>30</v>
      </c>
      <c r="I29" s="13">
        <f t="shared" si="15"/>
        <v>22</v>
      </c>
      <c r="J29" s="13">
        <f t="shared" si="15"/>
        <v>14</v>
      </c>
      <c r="K29" s="13">
        <f>SUM(D29:J29)</f>
        <v>105</v>
      </c>
    </row>
    <row r="30" spans="1:11" s="3" customFormat="1" ht="19.5" customHeight="1" x14ac:dyDescent="0.25">
      <c r="A30" s="49"/>
      <c r="B30" s="51" t="s">
        <v>35</v>
      </c>
      <c r="C30" s="52"/>
      <c r="D30" s="13"/>
      <c r="E30" s="13">
        <v>1</v>
      </c>
      <c r="F30" s="13">
        <v>0</v>
      </c>
      <c r="G30" s="13">
        <v>7</v>
      </c>
      <c r="H30" s="13">
        <v>9</v>
      </c>
      <c r="I30" s="13">
        <v>8</v>
      </c>
      <c r="J30" s="13">
        <v>10</v>
      </c>
      <c r="K30" s="13">
        <f>SUM(D30:J30)</f>
        <v>35</v>
      </c>
    </row>
    <row r="31" spans="1:11" s="3" customFormat="1" ht="19.5" customHeight="1" x14ac:dyDescent="0.25">
      <c r="A31" s="49"/>
      <c r="B31" s="10"/>
      <c r="C31" s="11" t="s">
        <v>36</v>
      </c>
      <c r="D31" s="14" t="str">
        <f t="shared" ref="D31:K31" si="16">IFERROR((D30/D29)*100,"--")</f>
        <v>--</v>
      </c>
      <c r="E31" s="14">
        <f t="shared" si="16"/>
        <v>33.333333333333329</v>
      </c>
      <c r="F31" s="14">
        <f t="shared" si="16"/>
        <v>0</v>
      </c>
      <c r="G31" s="14">
        <f t="shared" si="16"/>
        <v>25</v>
      </c>
      <c r="H31" s="14">
        <f t="shared" si="16"/>
        <v>30</v>
      </c>
      <c r="I31" s="14">
        <f t="shared" si="16"/>
        <v>36.363636363636367</v>
      </c>
      <c r="J31" s="14">
        <f t="shared" si="16"/>
        <v>71.428571428571431</v>
      </c>
      <c r="K31" s="14">
        <f t="shared" si="16"/>
        <v>33.333333333333329</v>
      </c>
    </row>
    <row r="32" spans="1:11" s="3" customFormat="1" ht="19.5" customHeight="1" x14ac:dyDescent="0.25">
      <c r="A32" s="49"/>
      <c r="B32" s="51" t="s">
        <v>37</v>
      </c>
      <c r="C32" s="52"/>
      <c r="D32" s="13"/>
      <c r="E32" s="13">
        <v>2</v>
      </c>
      <c r="F32" s="13">
        <v>8</v>
      </c>
      <c r="G32" s="13">
        <v>21</v>
      </c>
      <c r="H32" s="13">
        <v>21</v>
      </c>
      <c r="I32" s="13">
        <v>14</v>
      </c>
      <c r="J32" s="13">
        <v>4</v>
      </c>
      <c r="K32" s="13">
        <f>SUM(D32:J32)</f>
        <v>70</v>
      </c>
    </row>
    <row r="33" spans="1:11" s="3" customFormat="1" ht="19.5" customHeight="1" x14ac:dyDescent="0.25">
      <c r="A33" s="50"/>
      <c r="B33" s="9"/>
      <c r="C33" s="11" t="s">
        <v>36</v>
      </c>
      <c r="D33" s="15" t="str">
        <f t="shared" ref="D33:K33" si="17">IFERROR((D32/D29)*100,"--")</f>
        <v>--</v>
      </c>
      <c r="E33" s="16">
        <f t="shared" si="17"/>
        <v>66.666666666666657</v>
      </c>
      <c r="F33" s="16">
        <f t="shared" si="17"/>
        <v>100</v>
      </c>
      <c r="G33" s="16">
        <f t="shared" si="17"/>
        <v>75</v>
      </c>
      <c r="H33" s="16">
        <f t="shared" si="17"/>
        <v>70</v>
      </c>
      <c r="I33" s="16">
        <f t="shared" si="17"/>
        <v>63.636363636363633</v>
      </c>
      <c r="J33" s="16">
        <f t="shared" si="17"/>
        <v>28.571428571428569</v>
      </c>
      <c r="K33" s="16">
        <f t="shared" si="17"/>
        <v>66.666666666666657</v>
      </c>
    </row>
    <row r="34" spans="1:11" s="3" customFormat="1" ht="19.5" customHeight="1" x14ac:dyDescent="0.25">
      <c r="A34" s="48" t="s">
        <v>12</v>
      </c>
      <c r="B34" s="38" t="s">
        <v>38</v>
      </c>
      <c r="C34" s="39"/>
      <c r="D34" s="13">
        <f t="shared" ref="D34:J34" si="18">SUM(D35,D37)</f>
        <v>0</v>
      </c>
      <c r="E34" s="13">
        <f t="shared" si="18"/>
        <v>2</v>
      </c>
      <c r="F34" s="13">
        <f t="shared" si="18"/>
        <v>4</v>
      </c>
      <c r="G34" s="13">
        <f t="shared" si="18"/>
        <v>10</v>
      </c>
      <c r="H34" s="13">
        <f t="shared" si="18"/>
        <v>21</v>
      </c>
      <c r="I34" s="13">
        <f t="shared" si="18"/>
        <v>42</v>
      </c>
      <c r="J34" s="13">
        <f t="shared" si="18"/>
        <v>12</v>
      </c>
      <c r="K34" s="13">
        <f>SUM(D34:J34)</f>
        <v>91</v>
      </c>
    </row>
    <row r="35" spans="1:11" s="3" customFormat="1" ht="19.5" customHeight="1" x14ac:dyDescent="0.25">
      <c r="A35" s="49"/>
      <c r="B35" s="51" t="s">
        <v>35</v>
      </c>
      <c r="C35" s="52"/>
      <c r="D35" s="13">
        <v>0</v>
      </c>
      <c r="E35" s="13">
        <v>0</v>
      </c>
      <c r="F35" s="13">
        <v>2</v>
      </c>
      <c r="G35" s="13">
        <v>4</v>
      </c>
      <c r="H35" s="13">
        <v>7</v>
      </c>
      <c r="I35" s="13">
        <v>16</v>
      </c>
      <c r="J35" s="13">
        <v>5</v>
      </c>
      <c r="K35" s="13">
        <f>SUM(D35:J35)</f>
        <v>34</v>
      </c>
    </row>
    <row r="36" spans="1:11" s="3" customFormat="1" ht="19.5" customHeight="1" x14ac:dyDescent="0.25">
      <c r="A36" s="49"/>
      <c r="B36" s="10"/>
      <c r="C36" s="11" t="s">
        <v>36</v>
      </c>
      <c r="D36" s="14" t="str">
        <f t="shared" ref="D36:K36" si="19">IFERROR((D35/D34)*100,"--")</f>
        <v>--</v>
      </c>
      <c r="E36" s="14">
        <f t="shared" si="19"/>
        <v>0</v>
      </c>
      <c r="F36" s="14">
        <f t="shared" si="19"/>
        <v>50</v>
      </c>
      <c r="G36" s="14">
        <f t="shared" si="19"/>
        <v>40</v>
      </c>
      <c r="H36" s="14">
        <f t="shared" si="19"/>
        <v>33.333333333333329</v>
      </c>
      <c r="I36" s="14">
        <f t="shared" si="19"/>
        <v>38.095238095238095</v>
      </c>
      <c r="J36" s="14">
        <f t="shared" si="19"/>
        <v>41.666666666666671</v>
      </c>
      <c r="K36" s="14">
        <f t="shared" si="19"/>
        <v>37.362637362637365</v>
      </c>
    </row>
    <row r="37" spans="1:11" s="3" customFormat="1" ht="19.5" customHeight="1" x14ac:dyDescent="0.25">
      <c r="A37" s="49"/>
      <c r="B37" s="51" t="s">
        <v>37</v>
      </c>
      <c r="C37" s="52"/>
      <c r="D37" s="13">
        <v>0</v>
      </c>
      <c r="E37" s="13">
        <v>2</v>
      </c>
      <c r="F37" s="13">
        <v>2</v>
      </c>
      <c r="G37" s="13">
        <v>6</v>
      </c>
      <c r="H37" s="13">
        <v>14</v>
      </c>
      <c r="I37" s="13">
        <v>26</v>
      </c>
      <c r="J37" s="13">
        <v>7</v>
      </c>
      <c r="K37" s="13">
        <f>SUM(D37:J37)</f>
        <v>57</v>
      </c>
    </row>
    <row r="38" spans="1:11" s="3" customFormat="1" ht="19.5" customHeight="1" x14ac:dyDescent="0.25">
      <c r="A38" s="50"/>
      <c r="B38" s="9"/>
      <c r="C38" s="11" t="s">
        <v>36</v>
      </c>
      <c r="D38" s="15" t="str">
        <f t="shared" ref="D38:K38" si="20">IFERROR((D37/D34)*100,"--")</f>
        <v>--</v>
      </c>
      <c r="E38" s="16">
        <f t="shared" si="20"/>
        <v>100</v>
      </c>
      <c r="F38" s="16">
        <f t="shared" si="20"/>
        <v>50</v>
      </c>
      <c r="G38" s="16">
        <f t="shared" si="20"/>
        <v>60</v>
      </c>
      <c r="H38" s="16">
        <f t="shared" si="20"/>
        <v>66.666666666666657</v>
      </c>
      <c r="I38" s="16">
        <f t="shared" si="20"/>
        <v>61.904761904761905</v>
      </c>
      <c r="J38" s="16">
        <f t="shared" si="20"/>
        <v>58.333333333333336</v>
      </c>
      <c r="K38" s="16">
        <f t="shared" si="20"/>
        <v>62.637362637362635</v>
      </c>
    </row>
    <row r="39" spans="1:11" s="3" customFormat="1" ht="19.5" customHeight="1" x14ac:dyDescent="0.25">
      <c r="A39" s="46" t="s">
        <v>39</v>
      </c>
      <c r="B39" s="46"/>
      <c r="C39" s="47"/>
      <c r="D39" s="4">
        <f t="shared" ref="D39:K39" si="21">SUM(D4,D9,D14,D19,D24,D29,D34)</f>
        <v>0</v>
      </c>
      <c r="E39" s="4">
        <f t="shared" si="21"/>
        <v>63</v>
      </c>
      <c r="F39" s="4">
        <f t="shared" si="21"/>
        <v>70</v>
      </c>
      <c r="G39" s="4">
        <f t="shared" si="21"/>
        <v>125</v>
      </c>
      <c r="H39" s="4">
        <f t="shared" si="21"/>
        <v>158</v>
      </c>
      <c r="I39" s="4">
        <f t="shared" si="21"/>
        <v>201</v>
      </c>
      <c r="J39" s="4">
        <f t="shared" si="21"/>
        <v>93</v>
      </c>
      <c r="K39" s="4">
        <f t="shared" si="21"/>
        <v>710</v>
      </c>
    </row>
    <row r="40" spans="1:11" ht="24.95" customHeight="1" x14ac:dyDescent="0.25">
      <c r="A40" s="2" t="s">
        <v>0</v>
      </c>
      <c r="B40" s="2"/>
      <c r="C40" s="2"/>
      <c r="D40" s="1"/>
      <c r="E40" s="1"/>
      <c r="F40" s="1"/>
      <c r="G40" s="1"/>
      <c r="H40" s="1"/>
      <c r="I40" s="1"/>
      <c r="J40" s="1"/>
      <c r="K40" s="1"/>
    </row>
  </sheetData>
  <mergeCells count="32">
    <mergeCell ref="A39:C39"/>
    <mergeCell ref="A29:A33"/>
    <mergeCell ref="B29:C29"/>
    <mergeCell ref="B30:C30"/>
    <mergeCell ref="B32:C32"/>
    <mergeCell ref="A34:A38"/>
    <mergeCell ref="B34:C34"/>
    <mergeCell ref="B35:C35"/>
    <mergeCell ref="B37:C37"/>
    <mergeCell ref="A19:A23"/>
    <mergeCell ref="B19:C19"/>
    <mergeCell ref="B20:C20"/>
    <mergeCell ref="B22:C22"/>
    <mergeCell ref="A24:A28"/>
    <mergeCell ref="B24:C24"/>
    <mergeCell ref="B25:C25"/>
    <mergeCell ref="B27:C27"/>
    <mergeCell ref="A9:A13"/>
    <mergeCell ref="B9:C9"/>
    <mergeCell ref="B10:C10"/>
    <mergeCell ref="B12:C12"/>
    <mergeCell ref="A14:A18"/>
    <mergeCell ref="B14:C14"/>
    <mergeCell ref="B15:C15"/>
    <mergeCell ref="B17:C17"/>
    <mergeCell ref="A1:K1"/>
    <mergeCell ref="A2:J2"/>
    <mergeCell ref="A3:C3"/>
    <mergeCell ref="A4:A8"/>
    <mergeCell ref="B4:C4"/>
    <mergeCell ref="B5:C5"/>
    <mergeCell ref="B7:C7"/>
  </mergeCells>
  <phoneticPr fontId="2" type="noConversion"/>
  <printOptions horizontalCentered="1"/>
  <pageMargins left="0.27559055118110237" right="0.15748031496062992" top="0.39370078740157483" bottom="0.39370078740157483" header="0.51181102362204722" footer="0.19685039370078741"/>
  <pageSetup paperSize="9" scale="82" fitToWidth="0" fitToHeight="0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zoomScaleNormal="100" workbookViewId="0">
      <selection sqref="A1:K1"/>
    </sheetView>
  </sheetViews>
  <sheetFormatPr defaultRowHeight="15.75" x14ac:dyDescent="0.25"/>
  <cols>
    <col min="1" max="1" width="12.125" style="6" customWidth="1"/>
    <col min="2" max="3" width="3.75" style="6" customWidth="1"/>
    <col min="4" max="11" width="10.125" style="6" customWidth="1"/>
    <col min="12" max="16384" width="9" style="6"/>
  </cols>
  <sheetData>
    <row r="1" spans="1:18" ht="40.5" customHeight="1" x14ac:dyDescent="0.25">
      <c r="A1" s="53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8" ht="23.25" customHeight="1" x14ac:dyDescent="0.25">
      <c r="A2" s="57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" t="s">
        <v>1</v>
      </c>
      <c r="L2" s="3"/>
      <c r="M2" s="3"/>
      <c r="N2" s="3"/>
      <c r="O2" s="3"/>
      <c r="P2" s="3"/>
      <c r="Q2" s="3"/>
      <c r="R2" s="3"/>
    </row>
    <row r="3" spans="1:18" s="3" customFormat="1" ht="37.5" customHeight="1" x14ac:dyDescent="0.25">
      <c r="A3" s="55" t="s">
        <v>21</v>
      </c>
      <c r="B3" s="55"/>
      <c r="C3" s="56"/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12" t="s">
        <v>19</v>
      </c>
      <c r="K3" s="7" t="s">
        <v>3</v>
      </c>
    </row>
    <row r="4" spans="1:18" s="3" customFormat="1" ht="19.5" customHeight="1" x14ac:dyDescent="0.25">
      <c r="A4" s="48" t="s">
        <v>4</v>
      </c>
      <c r="B4" s="38" t="s">
        <v>20</v>
      </c>
      <c r="C4" s="39"/>
      <c r="D4" s="13">
        <f>SUM(D5,D7)</f>
        <v>0</v>
      </c>
      <c r="E4" s="13">
        <f t="shared" ref="E4:J4" si="0">SUM(E5,E7)</f>
        <v>2</v>
      </c>
      <c r="F4" s="13">
        <f t="shared" si="0"/>
        <v>14</v>
      </c>
      <c r="G4" s="13">
        <f t="shared" si="0"/>
        <v>20</v>
      </c>
      <c r="H4" s="13">
        <f t="shared" si="0"/>
        <v>28</v>
      </c>
      <c r="I4" s="13">
        <f t="shared" si="0"/>
        <v>19</v>
      </c>
      <c r="J4" s="13">
        <f t="shared" si="0"/>
        <v>25</v>
      </c>
      <c r="K4" s="13">
        <f>SUM(D4:J4)</f>
        <v>108</v>
      </c>
    </row>
    <row r="5" spans="1:18" s="3" customFormat="1" ht="19.5" customHeight="1" x14ac:dyDescent="0.25">
      <c r="A5" s="49"/>
      <c r="B5" s="51" t="s">
        <v>5</v>
      </c>
      <c r="C5" s="52"/>
      <c r="D5" s="13">
        <v>0</v>
      </c>
      <c r="E5" s="13">
        <v>0</v>
      </c>
      <c r="F5" s="13">
        <v>8</v>
      </c>
      <c r="G5" s="13">
        <v>12</v>
      </c>
      <c r="H5" s="13">
        <v>11</v>
      </c>
      <c r="I5" s="13">
        <v>6</v>
      </c>
      <c r="J5" s="13">
        <v>10</v>
      </c>
      <c r="K5" s="13">
        <f>SUM(D5:J5)</f>
        <v>47</v>
      </c>
    </row>
    <row r="6" spans="1:18" s="3" customFormat="1" ht="19.5" customHeight="1" x14ac:dyDescent="0.25">
      <c r="A6" s="49"/>
      <c r="B6" s="10"/>
      <c r="C6" s="11" t="s">
        <v>2</v>
      </c>
      <c r="D6" s="14">
        <v>0</v>
      </c>
      <c r="E6" s="14">
        <f t="shared" ref="E6:K6" si="1">IFERROR((E5/E4)*100,"--")</f>
        <v>0</v>
      </c>
      <c r="F6" s="14">
        <f t="shared" si="1"/>
        <v>57.142857142857139</v>
      </c>
      <c r="G6" s="14">
        <f t="shared" si="1"/>
        <v>60</v>
      </c>
      <c r="H6" s="14">
        <f t="shared" si="1"/>
        <v>39.285714285714285</v>
      </c>
      <c r="I6" s="14">
        <f t="shared" si="1"/>
        <v>31.578947368421051</v>
      </c>
      <c r="J6" s="14">
        <f t="shared" si="1"/>
        <v>40</v>
      </c>
      <c r="K6" s="14">
        <f t="shared" si="1"/>
        <v>43.518518518518519</v>
      </c>
    </row>
    <row r="7" spans="1:18" s="3" customFormat="1" ht="19.5" customHeight="1" x14ac:dyDescent="0.25">
      <c r="A7" s="49"/>
      <c r="B7" s="51" t="s">
        <v>6</v>
      </c>
      <c r="C7" s="52"/>
      <c r="D7" s="13">
        <v>0</v>
      </c>
      <c r="E7" s="13">
        <v>2</v>
      </c>
      <c r="F7" s="13">
        <v>6</v>
      </c>
      <c r="G7" s="13">
        <v>8</v>
      </c>
      <c r="H7" s="13">
        <v>17</v>
      </c>
      <c r="I7" s="13">
        <v>13</v>
      </c>
      <c r="J7" s="13">
        <v>15</v>
      </c>
      <c r="K7" s="13">
        <f>SUM(D7:J7)</f>
        <v>61</v>
      </c>
    </row>
    <row r="8" spans="1:18" s="3" customFormat="1" ht="19.5" customHeight="1" x14ac:dyDescent="0.25">
      <c r="A8" s="50"/>
      <c r="B8" s="9"/>
      <c r="C8" s="11" t="s">
        <v>2</v>
      </c>
      <c r="D8" s="15" t="str">
        <f>IFERROR((D7/D4)*100,"--")</f>
        <v>--</v>
      </c>
      <c r="E8" s="16">
        <f t="shared" ref="E8:K8" si="2">IFERROR((E7/E4)*100,"--")</f>
        <v>100</v>
      </c>
      <c r="F8" s="16">
        <f t="shared" si="2"/>
        <v>42.857142857142854</v>
      </c>
      <c r="G8" s="16">
        <f t="shared" si="2"/>
        <v>40</v>
      </c>
      <c r="H8" s="16">
        <f t="shared" si="2"/>
        <v>60.714285714285708</v>
      </c>
      <c r="I8" s="16">
        <f t="shared" si="2"/>
        <v>68.421052631578945</v>
      </c>
      <c r="J8" s="16">
        <f t="shared" si="2"/>
        <v>60</v>
      </c>
      <c r="K8" s="16">
        <f t="shared" si="2"/>
        <v>56.481481481481474</v>
      </c>
    </row>
    <row r="9" spans="1:18" s="3" customFormat="1" ht="19.5" customHeight="1" x14ac:dyDescent="0.25">
      <c r="A9" s="48" t="s">
        <v>7</v>
      </c>
      <c r="B9" s="38" t="s">
        <v>20</v>
      </c>
      <c r="C9" s="39"/>
      <c r="D9" s="13">
        <f t="shared" ref="D9:J9" si="3">SUM(D10,D12)</f>
        <v>0</v>
      </c>
      <c r="E9" s="13">
        <f t="shared" si="3"/>
        <v>37</v>
      </c>
      <c r="F9" s="13">
        <f t="shared" si="3"/>
        <v>10</v>
      </c>
      <c r="G9" s="13">
        <f t="shared" si="3"/>
        <v>9</v>
      </c>
      <c r="H9" s="13">
        <f t="shared" si="3"/>
        <v>15</v>
      </c>
      <c r="I9" s="13">
        <f t="shared" si="3"/>
        <v>16</v>
      </c>
      <c r="J9" s="13">
        <f t="shared" si="3"/>
        <v>3</v>
      </c>
      <c r="K9" s="13">
        <f>SUM(D9:J9)</f>
        <v>90</v>
      </c>
    </row>
    <row r="10" spans="1:18" s="3" customFormat="1" ht="19.5" customHeight="1" x14ac:dyDescent="0.25">
      <c r="A10" s="49"/>
      <c r="B10" s="51" t="s">
        <v>5</v>
      </c>
      <c r="C10" s="52"/>
      <c r="D10" s="13">
        <v>0</v>
      </c>
      <c r="E10" s="13">
        <v>16</v>
      </c>
      <c r="F10" s="13">
        <v>4</v>
      </c>
      <c r="G10" s="13">
        <v>5</v>
      </c>
      <c r="H10" s="13">
        <v>3</v>
      </c>
      <c r="I10" s="13">
        <v>4</v>
      </c>
      <c r="J10" s="13">
        <v>2</v>
      </c>
      <c r="K10" s="13">
        <f>SUM(D10:J10)</f>
        <v>34</v>
      </c>
    </row>
    <row r="11" spans="1:18" s="3" customFormat="1" ht="19.5" customHeight="1" x14ac:dyDescent="0.25">
      <c r="A11" s="49"/>
      <c r="B11" s="10"/>
      <c r="C11" s="11" t="s">
        <v>2</v>
      </c>
      <c r="D11" s="14" t="str">
        <f t="shared" ref="D11:K11" si="4">IFERROR((D10/D9)*100,"--")</f>
        <v>--</v>
      </c>
      <c r="E11" s="14">
        <f t="shared" si="4"/>
        <v>43.243243243243242</v>
      </c>
      <c r="F11" s="14">
        <f t="shared" si="4"/>
        <v>40</v>
      </c>
      <c r="G11" s="14">
        <f t="shared" si="4"/>
        <v>55.555555555555557</v>
      </c>
      <c r="H11" s="14">
        <f t="shared" si="4"/>
        <v>20</v>
      </c>
      <c r="I11" s="14">
        <f t="shared" si="4"/>
        <v>25</v>
      </c>
      <c r="J11" s="14">
        <f t="shared" si="4"/>
        <v>66.666666666666657</v>
      </c>
      <c r="K11" s="14">
        <f t="shared" si="4"/>
        <v>37.777777777777779</v>
      </c>
    </row>
    <row r="12" spans="1:18" s="3" customFormat="1" ht="19.5" customHeight="1" x14ac:dyDescent="0.25">
      <c r="A12" s="49"/>
      <c r="B12" s="51" t="s">
        <v>6</v>
      </c>
      <c r="C12" s="52"/>
      <c r="D12" s="13">
        <v>0</v>
      </c>
      <c r="E12" s="13">
        <v>21</v>
      </c>
      <c r="F12" s="13">
        <v>6</v>
      </c>
      <c r="G12" s="13">
        <v>4</v>
      </c>
      <c r="H12" s="13">
        <v>12</v>
      </c>
      <c r="I12" s="13">
        <v>12</v>
      </c>
      <c r="J12" s="13">
        <v>1</v>
      </c>
      <c r="K12" s="13">
        <f>SUM(D12:J12)</f>
        <v>56</v>
      </c>
    </row>
    <row r="13" spans="1:18" s="3" customFormat="1" ht="19.5" customHeight="1" x14ac:dyDescent="0.25">
      <c r="A13" s="50"/>
      <c r="B13" s="9"/>
      <c r="C13" s="11" t="s">
        <v>2</v>
      </c>
      <c r="D13" s="15" t="str">
        <f t="shared" ref="D13:K13" si="5">IFERROR((D12/D9)*100,"--")</f>
        <v>--</v>
      </c>
      <c r="E13" s="16">
        <f t="shared" si="5"/>
        <v>56.756756756756758</v>
      </c>
      <c r="F13" s="16">
        <f t="shared" si="5"/>
        <v>60</v>
      </c>
      <c r="G13" s="16">
        <f t="shared" si="5"/>
        <v>44.444444444444443</v>
      </c>
      <c r="H13" s="16">
        <f t="shared" si="5"/>
        <v>80</v>
      </c>
      <c r="I13" s="16">
        <f t="shared" si="5"/>
        <v>75</v>
      </c>
      <c r="J13" s="16">
        <f t="shared" si="5"/>
        <v>33.333333333333329</v>
      </c>
      <c r="K13" s="16">
        <f t="shared" si="5"/>
        <v>62.222222222222221</v>
      </c>
    </row>
    <row r="14" spans="1:18" s="3" customFormat="1" ht="19.5" customHeight="1" x14ac:dyDescent="0.25">
      <c r="A14" s="48" t="s">
        <v>8</v>
      </c>
      <c r="B14" s="38" t="s">
        <v>20</v>
      </c>
      <c r="C14" s="39"/>
      <c r="D14" s="13">
        <f t="shared" ref="D14:J14" si="6">SUM(D15,D17)</f>
        <v>0</v>
      </c>
      <c r="E14" s="13">
        <f t="shared" si="6"/>
        <v>4</v>
      </c>
      <c r="F14" s="13">
        <f t="shared" si="6"/>
        <v>14</v>
      </c>
      <c r="G14" s="13">
        <f t="shared" si="6"/>
        <v>26</v>
      </c>
      <c r="H14" s="13">
        <f t="shared" si="6"/>
        <v>15</v>
      </c>
      <c r="I14" s="13">
        <f t="shared" si="6"/>
        <v>34</v>
      </c>
      <c r="J14" s="13">
        <f t="shared" si="6"/>
        <v>12</v>
      </c>
      <c r="K14" s="13">
        <f>SUM(D14:J14)</f>
        <v>105</v>
      </c>
    </row>
    <row r="15" spans="1:18" s="3" customFormat="1" ht="19.5" customHeight="1" x14ac:dyDescent="0.25">
      <c r="A15" s="49"/>
      <c r="B15" s="51" t="s">
        <v>5</v>
      </c>
      <c r="C15" s="52"/>
      <c r="D15" s="13">
        <v>0</v>
      </c>
      <c r="E15" s="13">
        <v>3</v>
      </c>
      <c r="F15" s="13">
        <v>5</v>
      </c>
      <c r="G15" s="13">
        <v>14</v>
      </c>
      <c r="H15" s="13">
        <v>7</v>
      </c>
      <c r="I15" s="13">
        <v>11</v>
      </c>
      <c r="J15" s="13">
        <v>5</v>
      </c>
      <c r="K15" s="13">
        <f>SUM(D15:J15)</f>
        <v>45</v>
      </c>
    </row>
    <row r="16" spans="1:18" s="3" customFormat="1" ht="19.5" customHeight="1" x14ac:dyDescent="0.25">
      <c r="A16" s="49"/>
      <c r="B16" s="10"/>
      <c r="C16" s="11" t="s">
        <v>2</v>
      </c>
      <c r="D16" s="14" t="str">
        <f t="shared" ref="D16:K16" si="7">IFERROR((D15/D14)*100,"--")</f>
        <v>--</v>
      </c>
      <c r="E16" s="14">
        <f t="shared" si="7"/>
        <v>75</v>
      </c>
      <c r="F16" s="14">
        <f t="shared" si="7"/>
        <v>35.714285714285715</v>
      </c>
      <c r="G16" s="14">
        <f t="shared" si="7"/>
        <v>53.846153846153847</v>
      </c>
      <c r="H16" s="14">
        <f t="shared" si="7"/>
        <v>46.666666666666664</v>
      </c>
      <c r="I16" s="14">
        <f t="shared" si="7"/>
        <v>32.352941176470587</v>
      </c>
      <c r="J16" s="14">
        <f t="shared" si="7"/>
        <v>41.666666666666671</v>
      </c>
      <c r="K16" s="14">
        <f t="shared" si="7"/>
        <v>42.857142857142854</v>
      </c>
    </row>
    <row r="17" spans="1:11" s="3" customFormat="1" ht="19.5" customHeight="1" x14ac:dyDescent="0.25">
      <c r="A17" s="49"/>
      <c r="B17" s="51" t="s">
        <v>6</v>
      </c>
      <c r="C17" s="52"/>
      <c r="D17" s="13">
        <v>0</v>
      </c>
      <c r="E17" s="13">
        <v>1</v>
      </c>
      <c r="F17" s="13">
        <v>9</v>
      </c>
      <c r="G17" s="13">
        <v>12</v>
      </c>
      <c r="H17" s="13">
        <v>8</v>
      </c>
      <c r="I17" s="13">
        <v>23</v>
      </c>
      <c r="J17" s="13">
        <v>7</v>
      </c>
      <c r="K17" s="13">
        <f>SUM(D17:J17)</f>
        <v>60</v>
      </c>
    </row>
    <row r="18" spans="1:11" s="3" customFormat="1" ht="19.5" customHeight="1" x14ac:dyDescent="0.25">
      <c r="A18" s="50"/>
      <c r="B18" s="9"/>
      <c r="C18" s="11" t="s">
        <v>2</v>
      </c>
      <c r="D18" s="15" t="str">
        <f t="shared" ref="D18:K18" si="8">IFERROR((D17/D14)*100,"--")</f>
        <v>--</v>
      </c>
      <c r="E18" s="16">
        <f t="shared" si="8"/>
        <v>25</v>
      </c>
      <c r="F18" s="16">
        <f t="shared" si="8"/>
        <v>64.285714285714292</v>
      </c>
      <c r="G18" s="16">
        <f t="shared" si="8"/>
        <v>46.153846153846153</v>
      </c>
      <c r="H18" s="16">
        <f t="shared" si="8"/>
        <v>53.333333333333336</v>
      </c>
      <c r="I18" s="16">
        <f t="shared" si="8"/>
        <v>67.64705882352942</v>
      </c>
      <c r="J18" s="16">
        <f t="shared" si="8"/>
        <v>58.333333333333336</v>
      </c>
      <c r="K18" s="16">
        <f t="shared" si="8"/>
        <v>57.142857142857139</v>
      </c>
    </row>
    <row r="19" spans="1:11" s="3" customFormat="1" ht="19.5" customHeight="1" x14ac:dyDescent="0.25">
      <c r="A19" s="48" t="s">
        <v>9</v>
      </c>
      <c r="B19" s="38" t="s">
        <v>20</v>
      </c>
      <c r="C19" s="39"/>
      <c r="D19" s="13">
        <f t="shared" ref="D19:J19" si="9">SUM(D20,D22)</f>
        <v>0</v>
      </c>
      <c r="E19" s="13">
        <f t="shared" si="9"/>
        <v>5</v>
      </c>
      <c r="F19" s="13">
        <f t="shared" si="9"/>
        <v>10</v>
      </c>
      <c r="G19" s="13">
        <f t="shared" si="9"/>
        <v>13</v>
      </c>
      <c r="H19" s="13">
        <f t="shared" si="9"/>
        <v>25</v>
      </c>
      <c r="I19" s="13">
        <f t="shared" si="9"/>
        <v>38</v>
      </c>
      <c r="J19" s="13">
        <f t="shared" si="9"/>
        <v>14</v>
      </c>
      <c r="K19" s="13">
        <f>SUM(D19:J19)</f>
        <v>105</v>
      </c>
    </row>
    <row r="20" spans="1:11" s="3" customFormat="1" ht="19.5" customHeight="1" x14ac:dyDescent="0.25">
      <c r="A20" s="49"/>
      <c r="B20" s="51" t="s">
        <v>5</v>
      </c>
      <c r="C20" s="52"/>
      <c r="D20" s="13">
        <v>0</v>
      </c>
      <c r="E20" s="13">
        <v>1</v>
      </c>
      <c r="F20" s="13">
        <v>6</v>
      </c>
      <c r="G20" s="13">
        <v>8</v>
      </c>
      <c r="H20" s="13">
        <v>10</v>
      </c>
      <c r="I20" s="13">
        <v>12</v>
      </c>
      <c r="J20" s="13">
        <v>8</v>
      </c>
      <c r="K20" s="13">
        <f>SUM(D20:J20)</f>
        <v>45</v>
      </c>
    </row>
    <row r="21" spans="1:11" s="3" customFormat="1" ht="19.5" customHeight="1" x14ac:dyDescent="0.25">
      <c r="A21" s="49"/>
      <c r="B21" s="10"/>
      <c r="C21" s="11" t="s">
        <v>2</v>
      </c>
      <c r="D21" s="14" t="str">
        <f t="shared" ref="D21:K21" si="10">IFERROR((D20/D19)*100,"--")</f>
        <v>--</v>
      </c>
      <c r="E21" s="14">
        <f t="shared" si="10"/>
        <v>20</v>
      </c>
      <c r="F21" s="14">
        <f t="shared" si="10"/>
        <v>60</v>
      </c>
      <c r="G21" s="14">
        <f t="shared" si="10"/>
        <v>61.53846153846154</v>
      </c>
      <c r="H21" s="14">
        <f t="shared" si="10"/>
        <v>40</v>
      </c>
      <c r="I21" s="14">
        <f t="shared" si="10"/>
        <v>31.578947368421051</v>
      </c>
      <c r="J21" s="14">
        <f t="shared" si="10"/>
        <v>57.142857142857139</v>
      </c>
      <c r="K21" s="14">
        <f t="shared" si="10"/>
        <v>42.857142857142854</v>
      </c>
    </row>
    <row r="22" spans="1:11" s="3" customFormat="1" ht="19.5" customHeight="1" x14ac:dyDescent="0.25">
      <c r="A22" s="49"/>
      <c r="B22" s="51" t="s">
        <v>6</v>
      </c>
      <c r="C22" s="52"/>
      <c r="D22" s="13">
        <v>0</v>
      </c>
      <c r="E22" s="13">
        <v>4</v>
      </c>
      <c r="F22" s="13">
        <v>4</v>
      </c>
      <c r="G22" s="13">
        <v>5</v>
      </c>
      <c r="H22" s="13">
        <v>15</v>
      </c>
      <c r="I22" s="13">
        <v>26</v>
      </c>
      <c r="J22" s="13">
        <v>6</v>
      </c>
      <c r="K22" s="13">
        <f>SUM(D22:J22)</f>
        <v>60</v>
      </c>
    </row>
    <row r="23" spans="1:11" s="3" customFormat="1" ht="19.5" customHeight="1" x14ac:dyDescent="0.25">
      <c r="A23" s="50"/>
      <c r="B23" s="9"/>
      <c r="C23" s="11" t="s">
        <v>2</v>
      </c>
      <c r="D23" s="15" t="str">
        <f t="shared" ref="D23:K23" si="11">IFERROR((D22/D19)*100,"--")</f>
        <v>--</v>
      </c>
      <c r="E23" s="16">
        <f t="shared" si="11"/>
        <v>80</v>
      </c>
      <c r="F23" s="16">
        <f t="shared" si="11"/>
        <v>40</v>
      </c>
      <c r="G23" s="16">
        <f t="shared" si="11"/>
        <v>38.461538461538467</v>
      </c>
      <c r="H23" s="16">
        <f t="shared" si="11"/>
        <v>60</v>
      </c>
      <c r="I23" s="16">
        <f t="shared" si="11"/>
        <v>68.421052631578945</v>
      </c>
      <c r="J23" s="16">
        <f t="shared" si="11"/>
        <v>42.857142857142854</v>
      </c>
      <c r="K23" s="16">
        <f t="shared" si="11"/>
        <v>57.142857142857139</v>
      </c>
    </row>
    <row r="24" spans="1:11" s="3" customFormat="1" ht="19.5" customHeight="1" x14ac:dyDescent="0.25">
      <c r="A24" s="48" t="s">
        <v>10</v>
      </c>
      <c r="B24" s="38" t="s">
        <v>20</v>
      </c>
      <c r="C24" s="39"/>
      <c r="D24" s="13">
        <f t="shared" ref="D24:J24" si="12">SUM(D25,D27)</f>
        <v>0</v>
      </c>
      <c r="E24" s="13">
        <f t="shared" si="12"/>
        <v>3</v>
      </c>
      <c r="F24" s="13">
        <f t="shared" si="12"/>
        <v>11</v>
      </c>
      <c r="G24" s="13">
        <f t="shared" si="12"/>
        <v>19</v>
      </c>
      <c r="H24" s="13">
        <f t="shared" si="12"/>
        <v>26</v>
      </c>
      <c r="I24" s="13">
        <f t="shared" si="12"/>
        <v>32</v>
      </c>
      <c r="J24" s="13">
        <f t="shared" si="12"/>
        <v>14</v>
      </c>
      <c r="K24" s="13">
        <f>SUM(D24:J24)</f>
        <v>105</v>
      </c>
    </row>
    <row r="25" spans="1:11" s="3" customFormat="1" ht="19.5" customHeight="1" x14ac:dyDescent="0.25">
      <c r="A25" s="49"/>
      <c r="B25" s="51" t="s">
        <v>5</v>
      </c>
      <c r="C25" s="52"/>
      <c r="D25" s="13">
        <v>0</v>
      </c>
      <c r="E25" s="13">
        <v>1</v>
      </c>
      <c r="F25" s="13">
        <v>5</v>
      </c>
      <c r="G25" s="13">
        <v>4</v>
      </c>
      <c r="H25" s="13">
        <v>10</v>
      </c>
      <c r="I25" s="13">
        <v>12</v>
      </c>
      <c r="J25" s="13">
        <v>8</v>
      </c>
      <c r="K25" s="13">
        <f>SUM(D25:J25)</f>
        <v>40</v>
      </c>
    </row>
    <row r="26" spans="1:11" s="3" customFormat="1" ht="19.5" customHeight="1" x14ac:dyDescent="0.25">
      <c r="A26" s="49"/>
      <c r="B26" s="10"/>
      <c r="C26" s="11" t="s">
        <v>2</v>
      </c>
      <c r="D26" s="14" t="str">
        <f t="shared" ref="D26:K26" si="13">IFERROR((D25/D24)*100,"--")</f>
        <v>--</v>
      </c>
      <c r="E26" s="14">
        <f t="shared" si="13"/>
        <v>33.333333333333329</v>
      </c>
      <c r="F26" s="14">
        <f t="shared" si="13"/>
        <v>45.454545454545453</v>
      </c>
      <c r="G26" s="14">
        <f t="shared" si="13"/>
        <v>21.052631578947366</v>
      </c>
      <c r="H26" s="14">
        <f t="shared" si="13"/>
        <v>38.461538461538467</v>
      </c>
      <c r="I26" s="14">
        <f t="shared" si="13"/>
        <v>37.5</v>
      </c>
      <c r="J26" s="14">
        <f t="shared" si="13"/>
        <v>57.142857142857139</v>
      </c>
      <c r="K26" s="14">
        <f t="shared" si="13"/>
        <v>38.095238095238095</v>
      </c>
    </row>
    <row r="27" spans="1:11" s="3" customFormat="1" ht="19.5" customHeight="1" x14ac:dyDescent="0.25">
      <c r="A27" s="49"/>
      <c r="B27" s="51" t="s">
        <v>6</v>
      </c>
      <c r="C27" s="52"/>
      <c r="D27" s="13">
        <v>0</v>
      </c>
      <c r="E27" s="13">
        <v>2</v>
      </c>
      <c r="F27" s="13">
        <v>6</v>
      </c>
      <c r="G27" s="13">
        <v>15</v>
      </c>
      <c r="H27" s="13">
        <v>16</v>
      </c>
      <c r="I27" s="13">
        <v>20</v>
      </c>
      <c r="J27" s="13">
        <v>6</v>
      </c>
      <c r="K27" s="13">
        <f>SUM(D27:J27)</f>
        <v>65</v>
      </c>
    </row>
    <row r="28" spans="1:11" s="3" customFormat="1" ht="19.5" customHeight="1" x14ac:dyDescent="0.25">
      <c r="A28" s="50"/>
      <c r="B28" s="9"/>
      <c r="C28" s="11" t="s">
        <v>2</v>
      </c>
      <c r="D28" s="15" t="str">
        <f t="shared" ref="D28:K28" si="14">IFERROR((D27/D24)*100,"--")</f>
        <v>--</v>
      </c>
      <c r="E28" s="16">
        <f t="shared" si="14"/>
        <v>66.666666666666657</v>
      </c>
      <c r="F28" s="16">
        <f t="shared" si="14"/>
        <v>54.54545454545454</v>
      </c>
      <c r="G28" s="16">
        <f t="shared" si="14"/>
        <v>78.94736842105263</v>
      </c>
      <c r="H28" s="16">
        <f t="shared" si="14"/>
        <v>61.53846153846154</v>
      </c>
      <c r="I28" s="16">
        <f t="shared" si="14"/>
        <v>62.5</v>
      </c>
      <c r="J28" s="16">
        <f t="shared" si="14"/>
        <v>42.857142857142854</v>
      </c>
      <c r="K28" s="16">
        <f t="shared" si="14"/>
        <v>61.904761904761905</v>
      </c>
    </row>
    <row r="29" spans="1:11" s="3" customFormat="1" ht="19.5" customHeight="1" x14ac:dyDescent="0.25">
      <c r="A29" s="48" t="s">
        <v>11</v>
      </c>
      <c r="B29" s="38" t="s">
        <v>20</v>
      </c>
      <c r="C29" s="39"/>
      <c r="D29" s="13">
        <f t="shared" ref="D29:J29" si="15">SUM(D30,D32)</f>
        <v>0</v>
      </c>
      <c r="E29" s="13">
        <f t="shared" si="15"/>
        <v>3</v>
      </c>
      <c r="F29" s="13">
        <f t="shared" si="15"/>
        <v>8</v>
      </c>
      <c r="G29" s="13">
        <f t="shared" si="15"/>
        <v>28</v>
      </c>
      <c r="H29" s="13">
        <f t="shared" si="15"/>
        <v>30</v>
      </c>
      <c r="I29" s="13">
        <f t="shared" si="15"/>
        <v>22</v>
      </c>
      <c r="J29" s="13">
        <f t="shared" si="15"/>
        <v>14</v>
      </c>
      <c r="K29" s="13">
        <f>SUM(D29:J29)</f>
        <v>105</v>
      </c>
    </row>
    <row r="30" spans="1:11" s="3" customFormat="1" ht="19.5" customHeight="1" x14ac:dyDescent="0.25">
      <c r="A30" s="49"/>
      <c r="B30" s="51" t="s">
        <v>5</v>
      </c>
      <c r="C30" s="52"/>
      <c r="D30" s="13">
        <v>0</v>
      </c>
      <c r="E30" s="13">
        <v>1</v>
      </c>
      <c r="F30" s="13">
        <v>0</v>
      </c>
      <c r="G30" s="13">
        <v>7</v>
      </c>
      <c r="H30" s="13">
        <v>9</v>
      </c>
      <c r="I30" s="13">
        <v>8</v>
      </c>
      <c r="J30" s="13">
        <v>10</v>
      </c>
      <c r="K30" s="13">
        <f>SUM(D30:J30)</f>
        <v>35</v>
      </c>
    </row>
    <row r="31" spans="1:11" s="3" customFormat="1" ht="19.5" customHeight="1" x14ac:dyDescent="0.25">
      <c r="A31" s="49"/>
      <c r="B31" s="10"/>
      <c r="C31" s="11" t="s">
        <v>2</v>
      </c>
      <c r="D31" s="14" t="str">
        <f t="shared" ref="D31:K31" si="16">IFERROR((D30/D29)*100,"--")</f>
        <v>--</v>
      </c>
      <c r="E31" s="14">
        <f t="shared" si="16"/>
        <v>33.333333333333329</v>
      </c>
      <c r="F31" s="14">
        <f t="shared" si="16"/>
        <v>0</v>
      </c>
      <c r="G31" s="14">
        <f t="shared" si="16"/>
        <v>25</v>
      </c>
      <c r="H31" s="14">
        <f t="shared" si="16"/>
        <v>30</v>
      </c>
      <c r="I31" s="14">
        <f t="shared" si="16"/>
        <v>36.363636363636367</v>
      </c>
      <c r="J31" s="14">
        <f t="shared" si="16"/>
        <v>71.428571428571431</v>
      </c>
      <c r="K31" s="14">
        <f t="shared" si="16"/>
        <v>33.333333333333329</v>
      </c>
    </row>
    <row r="32" spans="1:11" s="3" customFormat="1" ht="19.5" customHeight="1" x14ac:dyDescent="0.25">
      <c r="A32" s="49"/>
      <c r="B32" s="51" t="s">
        <v>6</v>
      </c>
      <c r="C32" s="52"/>
      <c r="D32" s="13">
        <v>0</v>
      </c>
      <c r="E32" s="13">
        <v>2</v>
      </c>
      <c r="F32" s="13">
        <v>8</v>
      </c>
      <c r="G32" s="13">
        <v>21</v>
      </c>
      <c r="H32" s="13">
        <v>21</v>
      </c>
      <c r="I32" s="13">
        <v>14</v>
      </c>
      <c r="J32" s="13">
        <v>4</v>
      </c>
      <c r="K32" s="13">
        <f>SUM(D32:J32)</f>
        <v>70</v>
      </c>
    </row>
    <row r="33" spans="1:11" s="3" customFormat="1" ht="19.5" customHeight="1" x14ac:dyDescent="0.25">
      <c r="A33" s="50"/>
      <c r="B33" s="9"/>
      <c r="C33" s="11" t="s">
        <v>2</v>
      </c>
      <c r="D33" s="15" t="str">
        <f t="shared" ref="D33:K33" si="17">IFERROR((D32/D29)*100,"--")</f>
        <v>--</v>
      </c>
      <c r="E33" s="16">
        <f t="shared" si="17"/>
        <v>66.666666666666657</v>
      </c>
      <c r="F33" s="16">
        <f t="shared" si="17"/>
        <v>100</v>
      </c>
      <c r="G33" s="16">
        <f t="shared" si="17"/>
        <v>75</v>
      </c>
      <c r="H33" s="16">
        <f t="shared" si="17"/>
        <v>70</v>
      </c>
      <c r="I33" s="16">
        <f t="shared" si="17"/>
        <v>63.636363636363633</v>
      </c>
      <c r="J33" s="16">
        <f t="shared" si="17"/>
        <v>28.571428571428569</v>
      </c>
      <c r="K33" s="16">
        <f t="shared" si="17"/>
        <v>66.666666666666657</v>
      </c>
    </row>
    <row r="34" spans="1:11" s="3" customFormat="1" ht="19.5" customHeight="1" x14ac:dyDescent="0.25">
      <c r="A34" s="48" t="s">
        <v>12</v>
      </c>
      <c r="B34" s="38" t="s">
        <v>20</v>
      </c>
      <c r="C34" s="39"/>
      <c r="D34" s="13">
        <f t="shared" ref="D34:J34" si="18">SUM(D35,D37)</f>
        <v>0</v>
      </c>
      <c r="E34" s="13">
        <f t="shared" si="18"/>
        <v>2</v>
      </c>
      <c r="F34" s="13">
        <f t="shared" si="18"/>
        <v>4</v>
      </c>
      <c r="G34" s="13">
        <f t="shared" si="18"/>
        <v>10</v>
      </c>
      <c r="H34" s="13">
        <f t="shared" si="18"/>
        <v>21</v>
      </c>
      <c r="I34" s="13">
        <f t="shared" si="18"/>
        <v>42</v>
      </c>
      <c r="J34" s="13">
        <f t="shared" si="18"/>
        <v>13</v>
      </c>
      <c r="K34" s="13">
        <f>SUM(D34:J34)</f>
        <v>92</v>
      </c>
    </row>
    <row r="35" spans="1:11" s="3" customFormat="1" ht="19.5" customHeight="1" x14ac:dyDescent="0.25">
      <c r="A35" s="49"/>
      <c r="B35" s="51" t="s">
        <v>5</v>
      </c>
      <c r="C35" s="52"/>
      <c r="D35" s="13">
        <v>0</v>
      </c>
      <c r="E35" s="13">
        <v>0</v>
      </c>
      <c r="F35" s="13">
        <v>2</v>
      </c>
      <c r="G35" s="13">
        <v>4</v>
      </c>
      <c r="H35" s="13">
        <v>7</v>
      </c>
      <c r="I35" s="13">
        <v>16</v>
      </c>
      <c r="J35" s="13">
        <v>5</v>
      </c>
      <c r="K35" s="13">
        <f>SUM(D35:J35)</f>
        <v>34</v>
      </c>
    </row>
    <row r="36" spans="1:11" s="3" customFormat="1" ht="19.5" customHeight="1" x14ac:dyDescent="0.25">
      <c r="A36" s="49"/>
      <c r="B36" s="10"/>
      <c r="C36" s="11" t="s">
        <v>2</v>
      </c>
      <c r="D36" s="14" t="str">
        <f t="shared" ref="D36:K36" si="19">IFERROR((D35/D34)*100,"--")</f>
        <v>--</v>
      </c>
      <c r="E36" s="14">
        <f t="shared" si="19"/>
        <v>0</v>
      </c>
      <c r="F36" s="14">
        <f t="shared" si="19"/>
        <v>50</v>
      </c>
      <c r="G36" s="14">
        <f t="shared" si="19"/>
        <v>40</v>
      </c>
      <c r="H36" s="14">
        <f t="shared" si="19"/>
        <v>33.333333333333329</v>
      </c>
      <c r="I36" s="14">
        <f t="shared" si="19"/>
        <v>38.095238095238095</v>
      </c>
      <c r="J36" s="14">
        <f t="shared" si="19"/>
        <v>38.461538461538467</v>
      </c>
      <c r="K36" s="14">
        <f t="shared" si="19"/>
        <v>36.95652173913043</v>
      </c>
    </row>
    <row r="37" spans="1:11" s="3" customFormat="1" ht="19.5" customHeight="1" x14ac:dyDescent="0.25">
      <c r="A37" s="49"/>
      <c r="B37" s="51" t="s">
        <v>6</v>
      </c>
      <c r="C37" s="52"/>
      <c r="D37" s="13">
        <v>0</v>
      </c>
      <c r="E37" s="13">
        <v>2</v>
      </c>
      <c r="F37" s="13">
        <v>2</v>
      </c>
      <c r="G37" s="13">
        <v>6</v>
      </c>
      <c r="H37" s="13">
        <v>14</v>
      </c>
      <c r="I37" s="13">
        <v>26</v>
      </c>
      <c r="J37" s="13">
        <v>8</v>
      </c>
      <c r="K37" s="13">
        <f>SUM(D37:J37)</f>
        <v>58</v>
      </c>
    </row>
    <row r="38" spans="1:11" s="3" customFormat="1" ht="19.5" customHeight="1" x14ac:dyDescent="0.25">
      <c r="A38" s="50"/>
      <c r="B38" s="9"/>
      <c r="C38" s="11" t="s">
        <v>2</v>
      </c>
      <c r="D38" s="15" t="str">
        <f t="shared" ref="D38:K38" si="20">IFERROR((D37/D34)*100,"--")</f>
        <v>--</v>
      </c>
      <c r="E38" s="16">
        <f t="shared" si="20"/>
        <v>100</v>
      </c>
      <c r="F38" s="16">
        <f t="shared" si="20"/>
        <v>50</v>
      </c>
      <c r="G38" s="16">
        <f t="shared" si="20"/>
        <v>60</v>
      </c>
      <c r="H38" s="16">
        <f t="shared" si="20"/>
        <v>66.666666666666657</v>
      </c>
      <c r="I38" s="16">
        <f t="shared" si="20"/>
        <v>61.904761904761905</v>
      </c>
      <c r="J38" s="16">
        <f t="shared" si="20"/>
        <v>61.53846153846154</v>
      </c>
      <c r="K38" s="16">
        <f t="shared" si="20"/>
        <v>63.04347826086957</v>
      </c>
    </row>
    <row r="39" spans="1:11" s="3" customFormat="1" ht="19.5" customHeight="1" x14ac:dyDescent="0.25">
      <c r="A39" s="46" t="s">
        <v>3</v>
      </c>
      <c r="B39" s="46"/>
      <c r="C39" s="47"/>
      <c r="D39" s="4">
        <f t="shared" ref="D39:K39" si="21">SUM(D4,D9,D14,D19,D24,D29,D34)</f>
        <v>0</v>
      </c>
      <c r="E39" s="4">
        <f t="shared" si="21"/>
        <v>56</v>
      </c>
      <c r="F39" s="4">
        <f t="shared" si="21"/>
        <v>71</v>
      </c>
      <c r="G39" s="4">
        <f t="shared" si="21"/>
        <v>125</v>
      </c>
      <c r="H39" s="4">
        <f t="shared" si="21"/>
        <v>160</v>
      </c>
      <c r="I39" s="4">
        <f t="shared" si="21"/>
        <v>203</v>
      </c>
      <c r="J39" s="4">
        <f t="shared" si="21"/>
        <v>95</v>
      </c>
      <c r="K39" s="4">
        <f t="shared" si="21"/>
        <v>710</v>
      </c>
    </row>
    <row r="40" spans="1:11" ht="24.95" customHeight="1" x14ac:dyDescent="0.25">
      <c r="A40" s="2" t="s">
        <v>0</v>
      </c>
      <c r="B40" s="2"/>
      <c r="C40" s="2"/>
      <c r="D40" s="1"/>
      <c r="E40" s="1"/>
      <c r="F40" s="1"/>
      <c r="G40" s="1"/>
      <c r="H40" s="1"/>
      <c r="I40" s="1"/>
      <c r="J40" s="1"/>
      <c r="K40" s="1"/>
    </row>
  </sheetData>
  <mergeCells count="32">
    <mergeCell ref="A1:K1"/>
    <mergeCell ref="A2:J2"/>
    <mergeCell ref="A3:C3"/>
    <mergeCell ref="A4:A8"/>
    <mergeCell ref="B4:C4"/>
    <mergeCell ref="B5:C5"/>
    <mergeCell ref="B7:C7"/>
    <mergeCell ref="A9:A13"/>
    <mergeCell ref="B9:C9"/>
    <mergeCell ref="B10:C10"/>
    <mergeCell ref="B12:C12"/>
    <mergeCell ref="A14:A18"/>
    <mergeCell ref="B14:C14"/>
    <mergeCell ref="B15:C15"/>
    <mergeCell ref="B17:C17"/>
    <mergeCell ref="A19:A23"/>
    <mergeCell ref="B19:C19"/>
    <mergeCell ref="B20:C20"/>
    <mergeCell ref="B22:C22"/>
    <mergeCell ref="A24:A28"/>
    <mergeCell ref="B24:C24"/>
    <mergeCell ref="B25:C25"/>
    <mergeCell ref="B27:C27"/>
    <mergeCell ref="A39:C39"/>
    <mergeCell ref="A29:A33"/>
    <mergeCell ref="B29:C29"/>
    <mergeCell ref="B30:C30"/>
    <mergeCell ref="B32:C32"/>
    <mergeCell ref="A34:A38"/>
    <mergeCell ref="B34:C34"/>
    <mergeCell ref="B35:C35"/>
    <mergeCell ref="B37:C37"/>
  </mergeCells>
  <phoneticPr fontId="2" type="noConversion"/>
  <printOptions horizontalCentered="1"/>
  <pageMargins left="0.27559055118110237" right="0.15748031496062992" top="0.39370078740157483" bottom="0.39370078740157483" header="0.51181102362204722" footer="0.19685039370078741"/>
  <pageSetup paperSize="9" scale="82" fitToWidth="0" fitToHeight="0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11405</vt:lpstr>
      <vt:lpstr>11305</vt:lpstr>
      <vt:lpstr>11205</vt:lpstr>
      <vt:lpstr>11105</vt:lpstr>
      <vt:lpstr>11005</vt:lpstr>
      <vt:lpstr>10906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楊奣傑</dc:creator>
  <cp:lastModifiedBy>吳同偉</cp:lastModifiedBy>
  <cp:lastPrinted>2020-06-05T07:58:08Z</cp:lastPrinted>
  <dcterms:created xsi:type="dcterms:W3CDTF">2020-05-27T09:10:54Z</dcterms:created>
  <dcterms:modified xsi:type="dcterms:W3CDTF">2025-07-27T07:52:40Z</dcterms:modified>
</cp:coreProperties>
</file>