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wwu\Desktop\11010 性別資料更新\月更新\商業司1\1140325\"/>
    </mc:Choice>
  </mc:AlternateContent>
  <xr:revisionPtr revIDLastSave="0" documentId="13_ncr:1_{A0675A43-F0BC-4943-8549-33AE87A50D21}" xr6:coauthVersionLast="47" xr6:coauthVersionMax="47" xr10:uidLastSave="{00000000-0000-0000-0000-000000000000}"/>
  <bookViews>
    <workbookView xWindow="735" yWindow="735" windowWidth="21600" windowHeight="13665" xr2:uid="{00000000-000D-0000-FFFF-FFFF00000000}"/>
  </bookViews>
  <sheets>
    <sheet name="11402" sheetId="77" r:id="rId1"/>
    <sheet name="11401" sheetId="76" r:id="rId2"/>
    <sheet name="11312" sheetId="75" r:id="rId3"/>
    <sheet name="11311" sheetId="74" r:id="rId4"/>
    <sheet name="11310" sheetId="73" r:id="rId5"/>
    <sheet name="11309" sheetId="72" r:id="rId6"/>
    <sheet name="11308" sheetId="71" r:id="rId7"/>
    <sheet name="11307" sheetId="70" r:id="rId8"/>
    <sheet name="11306" sheetId="69" r:id="rId9"/>
    <sheet name="11305" sheetId="68" r:id="rId10"/>
    <sheet name="11304" sheetId="67" r:id="rId11"/>
    <sheet name="11303" sheetId="66" r:id="rId12"/>
    <sheet name="11302" sheetId="65" r:id="rId13"/>
    <sheet name="11301" sheetId="64" r:id="rId14"/>
    <sheet name="11212" sheetId="63" r:id="rId15"/>
    <sheet name="11211" sheetId="62" r:id="rId16"/>
    <sheet name="11210" sheetId="61" r:id="rId17"/>
    <sheet name="11209" sheetId="60" r:id="rId18"/>
    <sheet name="11208" sheetId="59" r:id="rId19"/>
    <sheet name="11207" sheetId="58" r:id="rId20"/>
    <sheet name="11206" sheetId="57" r:id="rId21"/>
    <sheet name="11205" sheetId="56" r:id="rId22"/>
    <sheet name="11204" sheetId="55" r:id="rId23"/>
    <sheet name="11203" sheetId="54" r:id="rId24"/>
    <sheet name="11202" sheetId="53" r:id="rId25"/>
    <sheet name="11201" sheetId="52" r:id="rId26"/>
    <sheet name="11112" sheetId="51" r:id="rId27"/>
    <sheet name="11111" sheetId="50" r:id="rId28"/>
    <sheet name="11110" sheetId="49" r:id="rId29"/>
    <sheet name="11109" sheetId="48" r:id="rId30"/>
    <sheet name="11108" sheetId="47" r:id="rId31"/>
    <sheet name="11107" sheetId="46" r:id="rId32"/>
    <sheet name="11106" sheetId="45" r:id="rId33"/>
    <sheet name="11105" sheetId="44" r:id="rId34"/>
    <sheet name="11104" sheetId="43" r:id="rId35"/>
    <sheet name="11103" sheetId="42" r:id="rId36"/>
    <sheet name="11102" sheetId="41" r:id="rId37"/>
    <sheet name="11101" sheetId="40" r:id="rId38"/>
    <sheet name="11012" sheetId="39" r:id="rId39"/>
    <sheet name="11011" sheetId="38" r:id="rId40"/>
    <sheet name="11010" sheetId="37" r:id="rId41"/>
    <sheet name="11009" sheetId="36" r:id="rId42"/>
    <sheet name="11008" sheetId="35" r:id="rId43"/>
    <sheet name="11007" sheetId="34" r:id="rId44"/>
    <sheet name="11006" sheetId="33" r:id="rId45"/>
    <sheet name="11005" sheetId="32" r:id="rId46"/>
    <sheet name="11004" sheetId="31" r:id="rId47"/>
    <sheet name="11003" sheetId="30" r:id="rId48"/>
    <sheet name="11002" sheetId="29" r:id="rId49"/>
    <sheet name="11001" sheetId="28" r:id="rId50"/>
    <sheet name="109ALL" sheetId="15" r:id="rId51"/>
    <sheet name="10912" sheetId="27" r:id="rId52"/>
    <sheet name="10911" sheetId="26" r:id="rId53"/>
    <sheet name="10910" sheetId="25" r:id="rId54"/>
    <sheet name="10909" sheetId="24" r:id="rId55"/>
    <sheet name="10908" sheetId="23" r:id="rId56"/>
    <sheet name="10907" sheetId="22" r:id="rId57"/>
    <sheet name="10906" sheetId="21" r:id="rId58"/>
    <sheet name="10905" sheetId="20" r:id="rId59"/>
    <sheet name="10904" sheetId="19" r:id="rId60"/>
    <sheet name="10903" sheetId="18" r:id="rId61"/>
    <sheet name="10902" sheetId="17" r:id="rId62"/>
    <sheet name="10901" sheetId="16" r:id="rId63"/>
    <sheet name="108ALL" sheetId="14" r:id="rId64"/>
    <sheet name="10812" sheetId="12" r:id="rId65"/>
    <sheet name="10811" sheetId="11" r:id="rId66"/>
    <sheet name="10810" sheetId="10" r:id="rId67"/>
    <sheet name="10809" sheetId="9" r:id="rId68"/>
    <sheet name="10808" sheetId="8" r:id="rId69"/>
    <sheet name="10807" sheetId="7" r:id="rId70"/>
    <sheet name="10806" sheetId="6" r:id="rId71"/>
    <sheet name="10805" sheetId="5" r:id="rId72"/>
    <sheet name="10804" sheetId="4" r:id="rId73"/>
    <sheet name="10803" sheetId="3" r:id="rId74"/>
    <sheet name="10802" sheetId="2" r:id="rId75"/>
    <sheet name="10801" sheetId="1" r:id="rId76"/>
  </sheets>
  <definedNames>
    <definedName name="_xlnm.Print_Area" localSheetId="75">'10801'!$A$1:$O$41</definedName>
    <definedName name="_xlnm.Print_Area" localSheetId="62">'10901'!$A$1:$O$41</definedName>
    <definedName name="_xlnm.Print_Area" localSheetId="49">'11001'!$A$1:$O$41</definedName>
    <definedName name="_xlnm.Print_Area" localSheetId="37">'11101'!$A$1:$O$41</definedName>
    <definedName name="_xlnm.Print_Area" localSheetId="25">'11201'!$A$1:$O$41</definedName>
    <definedName name="_xlnm.Print_Area" localSheetId="13">'11301'!$A$1:$O$41</definedName>
    <definedName name="_xlnm.Print_Area" localSheetId="1">'11401'!$A$1:$O$41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" i="31" l="1"/>
  <c r="D32" i="31"/>
  <c r="J31" i="31"/>
  <c r="G31" i="31"/>
  <c r="D31" i="31"/>
  <c r="I31" i="31" s="1"/>
  <c r="N30" i="31"/>
  <c r="L30" i="31"/>
  <c r="H30" i="31"/>
  <c r="F30" i="31"/>
  <c r="M29" i="31"/>
  <c r="J29" i="31"/>
  <c r="O29" i="31" s="1"/>
  <c r="D29" i="31"/>
  <c r="M28" i="31"/>
  <c r="J28" i="31"/>
  <c r="O28" i="31" s="1"/>
  <c r="G28" i="31"/>
  <c r="E28" i="31" s="1"/>
  <c r="D28" i="31"/>
  <c r="I28" i="31" s="1"/>
  <c r="J27" i="31"/>
  <c r="G27" i="31"/>
  <c r="E27" i="31" s="1"/>
  <c r="D27" i="31"/>
  <c r="I27" i="31" s="1"/>
  <c r="M26" i="31"/>
  <c r="J26" i="31"/>
  <c r="O26" i="31" s="1"/>
  <c r="D26" i="31"/>
  <c r="M25" i="31"/>
  <c r="J25" i="31"/>
  <c r="O25" i="31" s="1"/>
  <c r="G25" i="31"/>
  <c r="E25" i="31" s="1"/>
  <c r="D25" i="31"/>
  <c r="I25" i="31" s="1"/>
  <c r="J24" i="31"/>
  <c r="G24" i="31"/>
  <c r="D24" i="31"/>
  <c r="I24" i="31" s="1"/>
  <c r="M23" i="31"/>
  <c r="K23" i="31" s="1"/>
  <c r="J23" i="31"/>
  <c r="O23" i="31" s="1"/>
  <c r="D23" i="31"/>
  <c r="M22" i="31"/>
  <c r="K22" i="31" s="1"/>
  <c r="J22" i="31"/>
  <c r="O22" i="31" s="1"/>
  <c r="G22" i="31"/>
  <c r="D22" i="31"/>
  <c r="I22" i="31" s="1"/>
  <c r="J21" i="31"/>
  <c r="G21" i="31"/>
  <c r="D21" i="31"/>
  <c r="I21" i="31" s="1"/>
  <c r="M20" i="31"/>
  <c r="J20" i="31"/>
  <c r="O20" i="31" s="1"/>
  <c r="D20" i="31"/>
  <c r="M19" i="31"/>
  <c r="K19" i="31" s="1"/>
  <c r="J19" i="31"/>
  <c r="O19" i="31" s="1"/>
  <c r="G19" i="31"/>
  <c r="E19" i="31" s="1"/>
  <c r="D19" i="31"/>
  <c r="I19" i="31" s="1"/>
  <c r="J18" i="31"/>
  <c r="G18" i="31"/>
  <c r="E18" i="31" s="1"/>
  <c r="D18" i="31"/>
  <c r="I18" i="31" s="1"/>
  <c r="M17" i="31"/>
  <c r="J17" i="31"/>
  <c r="O17" i="31" s="1"/>
  <c r="D17" i="31"/>
  <c r="M16" i="31"/>
  <c r="J16" i="31"/>
  <c r="O16" i="31" s="1"/>
  <c r="G16" i="31"/>
  <c r="E16" i="31" s="1"/>
  <c r="D16" i="31"/>
  <c r="I16" i="31" s="1"/>
  <c r="J15" i="31"/>
  <c r="G15" i="31"/>
  <c r="D15" i="31"/>
  <c r="I15" i="31" s="1"/>
  <c r="M14" i="31"/>
  <c r="K14" i="31" s="1"/>
  <c r="J14" i="31"/>
  <c r="O14" i="31" s="1"/>
  <c r="D14" i="31"/>
  <c r="M13" i="31"/>
  <c r="K13" i="31" s="1"/>
  <c r="J13" i="31"/>
  <c r="O13" i="31" s="1"/>
  <c r="G13" i="31"/>
  <c r="D13" i="31"/>
  <c r="I13" i="31" s="1"/>
  <c r="J12" i="31"/>
  <c r="G12" i="31"/>
  <c r="D12" i="31"/>
  <c r="I12" i="31" s="1"/>
  <c r="M11" i="31"/>
  <c r="J11" i="31"/>
  <c r="O11" i="31" s="1"/>
  <c r="D11" i="31"/>
  <c r="M10" i="31"/>
  <c r="J10" i="31"/>
  <c r="O10" i="31" s="1"/>
  <c r="G10" i="31"/>
  <c r="E10" i="31" s="1"/>
  <c r="D10" i="31"/>
  <c r="I10" i="31" s="1"/>
  <c r="N9" i="31"/>
  <c r="L9" i="31"/>
  <c r="H9" i="31"/>
  <c r="F9" i="31"/>
  <c r="F8" i="31"/>
  <c r="J32" i="30"/>
  <c r="D32" i="30"/>
  <c r="M31" i="30"/>
  <c r="J31" i="30"/>
  <c r="O31" i="30" s="1"/>
  <c r="D31" i="30"/>
  <c r="N30" i="30"/>
  <c r="L30" i="30"/>
  <c r="J30" i="30"/>
  <c r="M30" i="30" s="1"/>
  <c r="H30" i="30"/>
  <c r="F30" i="30"/>
  <c r="D30" i="30"/>
  <c r="G30" i="30" s="1"/>
  <c r="M29" i="30"/>
  <c r="J29" i="30"/>
  <c r="O29" i="30" s="1"/>
  <c r="G29" i="30"/>
  <c r="E29" i="30" s="1"/>
  <c r="D29" i="30"/>
  <c r="I29" i="30" s="1"/>
  <c r="J28" i="30"/>
  <c r="G28" i="30"/>
  <c r="E28" i="30" s="1"/>
  <c r="D28" i="30"/>
  <c r="I28" i="30" s="1"/>
  <c r="M27" i="30"/>
  <c r="J27" i="30"/>
  <c r="O27" i="30" s="1"/>
  <c r="D27" i="30"/>
  <c r="J26" i="30"/>
  <c r="D26" i="30"/>
  <c r="J25" i="30"/>
  <c r="G25" i="30"/>
  <c r="D25" i="30"/>
  <c r="I25" i="30" s="1"/>
  <c r="M24" i="30"/>
  <c r="J24" i="30"/>
  <c r="O24" i="30" s="1"/>
  <c r="D24" i="30"/>
  <c r="M23" i="30"/>
  <c r="J23" i="30"/>
  <c r="O23" i="30" s="1"/>
  <c r="G23" i="30"/>
  <c r="E23" i="30" s="1"/>
  <c r="D23" i="30"/>
  <c r="I23" i="30" s="1"/>
  <c r="J22" i="30"/>
  <c r="G22" i="30"/>
  <c r="E22" i="30" s="1"/>
  <c r="D22" i="30"/>
  <c r="I22" i="30" s="1"/>
  <c r="M21" i="30"/>
  <c r="J21" i="30"/>
  <c r="O21" i="30" s="1"/>
  <c r="D21" i="30"/>
  <c r="M20" i="30"/>
  <c r="J20" i="30"/>
  <c r="O20" i="30" s="1"/>
  <c r="G20" i="30"/>
  <c r="E20" i="30" s="1"/>
  <c r="D20" i="30"/>
  <c r="I20" i="30" s="1"/>
  <c r="J19" i="30"/>
  <c r="G19" i="30"/>
  <c r="D19" i="30"/>
  <c r="I19" i="30" s="1"/>
  <c r="M18" i="30"/>
  <c r="K18" i="30" s="1"/>
  <c r="J18" i="30"/>
  <c r="O18" i="30" s="1"/>
  <c r="D18" i="30"/>
  <c r="M17" i="30"/>
  <c r="K17" i="30" s="1"/>
  <c r="J17" i="30"/>
  <c r="O17" i="30" s="1"/>
  <c r="G17" i="30"/>
  <c r="D17" i="30"/>
  <c r="I17" i="30" s="1"/>
  <c r="J16" i="30"/>
  <c r="G16" i="30"/>
  <c r="D16" i="30"/>
  <c r="I16" i="30" s="1"/>
  <c r="M15" i="30"/>
  <c r="J15" i="30"/>
  <c r="O15" i="30" s="1"/>
  <c r="D15" i="30"/>
  <c r="M14" i="30"/>
  <c r="K14" i="30" s="1"/>
  <c r="J14" i="30"/>
  <c r="O14" i="30" s="1"/>
  <c r="G14" i="30"/>
  <c r="E14" i="30" s="1"/>
  <c r="D14" i="30"/>
  <c r="I14" i="30" s="1"/>
  <c r="J13" i="30"/>
  <c r="G13" i="30"/>
  <c r="E13" i="30" s="1"/>
  <c r="D13" i="30"/>
  <c r="I13" i="30" s="1"/>
  <c r="M12" i="30"/>
  <c r="J12" i="30"/>
  <c r="O12" i="30" s="1"/>
  <c r="D12" i="30"/>
  <c r="M11" i="30"/>
  <c r="J11" i="30"/>
  <c r="O11" i="30" s="1"/>
  <c r="G11" i="30"/>
  <c r="E11" i="30" s="1"/>
  <c r="D11" i="30"/>
  <c r="I11" i="30" s="1"/>
  <c r="J10" i="30"/>
  <c r="G10" i="30"/>
  <c r="D10" i="30"/>
  <c r="I10" i="30" s="1"/>
  <c r="N9" i="30"/>
  <c r="L9" i="30"/>
  <c r="H9" i="30"/>
  <c r="F9" i="30"/>
  <c r="L8" i="30"/>
  <c r="H8" i="30"/>
  <c r="F8" i="30"/>
  <c r="M32" i="29"/>
  <c r="J32" i="29"/>
  <c r="O32" i="29" s="1"/>
  <c r="D32" i="29"/>
  <c r="M31" i="29"/>
  <c r="J31" i="29"/>
  <c r="O31" i="29" s="1"/>
  <c r="G31" i="29"/>
  <c r="D31" i="29"/>
  <c r="I31" i="29" s="1"/>
  <c r="N30" i="29"/>
  <c r="L30" i="29"/>
  <c r="H30" i="29"/>
  <c r="F30" i="29"/>
  <c r="J29" i="29"/>
  <c r="G29" i="29"/>
  <c r="D29" i="29"/>
  <c r="I29" i="29" s="1"/>
  <c r="J28" i="29"/>
  <c r="O28" i="29" s="1"/>
  <c r="D28" i="29"/>
  <c r="M27" i="29"/>
  <c r="J27" i="29"/>
  <c r="O27" i="29" s="1"/>
  <c r="G27" i="29"/>
  <c r="E27" i="29" s="1"/>
  <c r="D27" i="29"/>
  <c r="I27" i="29" s="1"/>
  <c r="J26" i="29"/>
  <c r="G26" i="29"/>
  <c r="E26" i="29" s="1"/>
  <c r="D26" i="29"/>
  <c r="I26" i="29" s="1"/>
  <c r="J25" i="29"/>
  <c r="O25" i="29" s="1"/>
  <c r="D25" i="29"/>
  <c r="J24" i="29"/>
  <c r="D24" i="29"/>
  <c r="J23" i="29"/>
  <c r="I23" i="29"/>
  <c r="G23" i="29"/>
  <c r="E23" i="29" s="1"/>
  <c r="D23" i="29"/>
  <c r="J22" i="29"/>
  <c r="O22" i="29" s="1"/>
  <c r="D22" i="29"/>
  <c r="O21" i="29"/>
  <c r="M21" i="29"/>
  <c r="K21" i="29" s="1"/>
  <c r="J21" i="29"/>
  <c r="D21" i="29"/>
  <c r="I21" i="29" s="1"/>
  <c r="J20" i="29"/>
  <c r="G20" i="29"/>
  <c r="D20" i="29"/>
  <c r="I20" i="29" s="1"/>
  <c r="J19" i="29"/>
  <c r="O19" i="29" s="1"/>
  <c r="D19" i="29"/>
  <c r="J18" i="29"/>
  <c r="M18" i="29" s="1"/>
  <c r="I18" i="29"/>
  <c r="G18" i="29"/>
  <c r="E18" i="29"/>
  <c r="D18" i="29"/>
  <c r="M17" i="29"/>
  <c r="J17" i="29"/>
  <c r="O17" i="29" s="1"/>
  <c r="D17" i="29"/>
  <c r="G17" i="29" s="1"/>
  <c r="O16" i="29"/>
  <c r="M16" i="29"/>
  <c r="K16" i="29"/>
  <c r="J16" i="29"/>
  <c r="G16" i="29"/>
  <c r="E16" i="29" s="1"/>
  <c r="D16" i="29"/>
  <c r="I16" i="29" s="1"/>
  <c r="J15" i="29"/>
  <c r="M15" i="29" s="1"/>
  <c r="I15" i="29"/>
  <c r="G15" i="29"/>
  <c r="E15" i="29"/>
  <c r="D15" i="29"/>
  <c r="M14" i="29"/>
  <c r="J14" i="29"/>
  <c r="O14" i="29" s="1"/>
  <c r="D14" i="29"/>
  <c r="G14" i="29" s="1"/>
  <c r="O13" i="29"/>
  <c r="M13" i="29"/>
  <c r="K13" i="29"/>
  <c r="J13" i="29"/>
  <c r="G13" i="29"/>
  <c r="D13" i="29"/>
  <c r="I13" i="29" s="1"/>
  <c r="J12" i="29"/>
  <c r="M12" i="29" s="1"/>
  <c r="I12" i="29"/>
  <c r="G12" i="29"/>
  <c r="E12" i="29"/>
  <c r="D12" i="29"/>
  <c r="M11" i="29"/>
  <c r="K11" i="29" s="1"/>
  <c r="J11" i="29"/>
  <c r="O11" i="29" s="1"/>
  <c r="D11" i="29"/>
  <c r="G11" i="29" s="1"/>
  <c r="O10" i="29"/>
  <c r="M10" i="29"/>
  <c r="K10" i="29"/>
  <c r="J10" i="29"/>
  <c r="G10" i="29"/>
  <c r="D10" i="29"/>
  <c r="I10" i="29" s="1"/>
  <c r="N9" i="29"/>
  <c r="L9" i="29"/>
  <c r="H9" i="29"/>
  <c r="F9" i="29"/>
  <c r="N8" i="29"/>
  <c r="L8" i="29"/>
  <c r="H8" i="29"/>
  <c r="F8" i="29"/>
  <c r="J32" i="28"/>
  <c r="M32" i="28" s="1"/>
  <c r="I32" i="28"/>
  <c r="G32" i="28"/>
  <c r="E32" i="28"/>
  <c r="D32" i="28"/>
  <c r="M31" i="28"/>
  <c r="J31" i="28"/>
  <c r="O31" i="28" s="1"/>
  <c r="D31" i="28"/>
  <c r="G31" i="28" s="1"/>
  <c r="N30" i="28"/>
  <c r="O30" i="28" s="1"/>
  <c r="L30" i="28"/>
  <c r="J30" i="28"/>
  <c r="M30" i="28" s="1"/>
  <c r="K30" i="28" s="1"/>
  <c r="H30" i="28"/>
  <c r="I30" i="28" s="1"/>
  <c r="F30" i="28"/>
  <c r="D30" i="28"/>
  <c r="G30" i="28" s="1"/>
  <c r="E30" i="28" s="1"/>
  <c r="O29" i="28"/>
  <c r="M29" i="28"/>
  <c r="K29" i="28"/>
  <c r="J29" i="28"/>
  <c r="G29" i="28"/>
  <c r="D29" i="28"/>
  <c r="I29" i="28" s="1"/>
  <c r="J28" i="28"/>
  <c r="M28" i="28" s="1"/>
  <c r="I28" i="28"/>
  <c r="G28" i="28"/>
  <c r="E28" i="28"/>
  <c r="D28" i="28"/>
  <c r="M27" i="28"/>
  <c r="K27" i="28" s="1"/>
  <c r="J27" i="28"/>
  <c r="O27" i="28" s="1"/>
  <c r="D27" i="28"/>
  <c r="G27" i="28" s="1"/>
  <c r="O26" i="28"/>
  <c r="M26" i="28"/>
  <c r="K26" i="28"/>
  <c r="J26" i="28"/>
  <c r="G26" i="28"/>
  <c r="D26" i="28"/>
  <c r="I26" i="28" s="1"/>
  <c r="J25" i="28"/>
  <c r="M25" i="28" s="1"/>
  <c r="I25" i="28"/>
  <c r="G25" i="28"/>
  <c r="E25" i="28"/>
  <c r="D25" i="28"/>
  <c r="M24" i="28"/>
  <c r="J24" i="28"/>
  <c r="O24" i="28" s="1"/>
  <c r="D24" i="28"/>
  <c r="G24" i="28" s="1"/>
  <c r="O23" i="28"/>
  <c r="M23" i="28"/>
  <c r="K23" i="28"/>
  <c r="J23" i="28"/>
  <c r="G23" i="28"/>
  <c r="E23" i="28" s="1"/>
  <c r="D23" i="28"/>
  <c r="I23" i="28" s="1"/>
  <c r="J22" i="28"/>
  <c r="M22" i="28" s="1"/>
  <c r="I22" i="28"/>
  <c r="G22" i="28"/>
  <c r="E22" i="28"/>
  <c r="D22" i="28"/>
  <c r="M21" i="28"/>
  <c r="J21" i="28"/>
  <c r="O21" i="28" s="1"/>
  <c r="D21" i="28"/>
  <c r="G21" i="28" s="1"/>
  <c r="O20" i="28"/>
  <c r="M20" i="28"/>
  <c r="K20" i="28"/>
  <c r="J20" i="28"/>
  <c r="G20" i="28"/>
  <c r="D20" i="28"/>
  <c r="I20" i="28" s="1"/>
  <c r="J19" i="28"/>
  <c r="M19" i="28" s="1"/>
  <c r="I19" i="28"/>
  <c r="G19" i="28"/>
  <c r="E19" i="28"/>
  <c r="D19" i="28"/>
  <c r="M18" i="28"/>
  <c r="K18" i="28" s="1"/>
  <c r="J18" i="28"/>
  <c r="O18" i="28" s="1"/>
  <c r="D18" i="28"/>
  <c r="G18" i="28" s="1"/>
  <c r="O17" i="28"/>
  <c r="M17" i="28"/>
  <c r="K17" i="28"/>
  <c r="J17" i="28"/>
  <c r="G17" i="28"/>
  <c r="D17" i="28"/>
  <c r="I17" i="28" s="1"/>
  <c r="J16" i="28"/>
  <c r="M16" i="28" s="1"/>
  <c r="I16" i="28"/>
  <c r="G16" i="28"/>
  <c r="E16" i="28"/>
  <c r="D16" i="28"/>
  <c r="M15" i="28"/>
  <c r="J15" i="28"/>
  <c r="O15" i="28" s="1"/>
  <c r="D15" i="28"/>
  <c r="G15" i="28" s="1"/>
  <c r="O14" i="28"/>
  <c r="M14" i="28"/>
  <c r="K14" i="28"/>
  <c r="J14" i="28"/>
  <c r="G14" i="28"/>
  <c r="E14" i="28" s="1"/>
  <c r="D14" i="28"/>
  <c r="I14" i="28" s="1"/>
  <c r="J13" i="28"/>
  <c r="M13" i="28" s="1"/>
  <c r="I13" i="28"/>
  <c r="G13" i="28"/>
  <c r="E13" i="28"/>
  <c r="D13" i="28"/>
  <c r="M12" i="28"/>
  <c r="J12" i="28"/>
  <c r="O12" i="28" s="1"/>
  <c r="D12" i="28"/>
  <c r="G12" i="28" s="1"/>
  <c r="O11" i="28"/>
  <c r="M11" i="28"/>
  <c r="K11" i="28"/>
  <c r="J11" i="28"/>
  <c r="G11" i="28"/>
  <c r="D11" i="28"/>
  <c r="D9" i="28" s="1"/>
  <c r="J10" i="28"/>
  <c r="M10" i="28" s="1"/>
  <c r="I10" i="28"/>
  <c r="G10" i="28"/>
  <c r="E10" i="28"/>
  <c r="D10" i="28"/>
  <c r="N9" i="28"/>
  <c r="O9" i="28" s="1"/>
  <c r="L9" i="28"/>
  <c r="J9" i="28" s="1"/>
  <c r="H9" i="28"/>
  <c r="I9" i="28" s="1"/>
  <c r="F9" i="28"/>
  <c r="G9" i="28" s="1"/>
  <c r="E9" i="28" s="1"/>
  <c r="L8" i="28"/>
  <c r="F8" i="28"/>
  <c r="E31" i="28" l="1"/>
  <c r="E20" i="28"/>
  <c r="E29" i="28"/>
  <c r="K32" i="28"/>
  <c r="E13" i="29"/>
  <c r="D8" i="28"/>
  <c r="K12" i="28"/>
  <c r="K21" i="28"/>
  <c r="K31" i="28"/>
  <c r="K14" i="29"/>
  <c r="K18" i="29"/>
  <c r="K17" i="29"/>
  <c r="K15" i="28"/>
  <c r="K24" i="28"/>
  <c r="E17" i="28"/>
  <c r="E26" i="28"/>
  <c r="E10" i="29"/>
  <c r="K12" i="29"/>
  <c r="O10" i="28"/>
  <c r="K10" i="28" s="1"/>
  <c r="I12" i="28"/>
  <c r="E12" i="28" s="1"/>
  <c r="O13" i="28"/>
  <c r="K13" i="28" s="1"/>
  <c r="I15" i="28"/>
  <c r="E15" i="28" s="1"/>
  <c r="O16" i="28"/>
  <c r="K16" i="28" s="1"/>
  <c r="I18" i="28"/>
  <c r="E18" i="28" s="1"/>
  <c r="O19" i="28"/>
  <c r="K19" i="28" s="1"/>
  <c r="I21" i="28"/>
  <c r="E21" i="28" s="1"/>
  <c r="O22" i="28"/>
  <c r="K22" i="28" s="1"/>
  <c r="I24" i="28"/>
  <c r="E24" i="28" s="1"/>
  <c r="O25" i="28"/>
  <c r="K25" i="28" s="1"/>
  <c r="I27" i="28"/>
  <c r="E27" i="28" s="1"/>
  <c r="O28" i="28"/>
  <c r="K28" i="28" s="1"/>
  <c r="I31" i="28"/>
  <c r="O32" i="28"/>
  <c r="I11" i="29"/>
  <c r="E11" i="29" s="1"/>
  <c r="O12" i="29"/>
  <c r="I14" i="29"/>
  <c r="E14" i="29" s="1"/>
  <c r="O15" i="29"/>
  <c r="K15" i="29" s="1"/>
  <c r="I17" i="29"/>
  <c r="E17" i="29" s="1"/>
  <c r="O18" i="29"/>
  <c r="O10" i="30"/>
  <c r="M10" i="30"/>
  <c r="K10" i="30" s="1"/>
  <c r="O19" i="30"/>
  <c r="M19" i="30"/>
  <c r="K19" i="30" s="1"/>
  <c r="J9" i="31"/>
  <c r="M9" i="31"/>
  <c r="I11" i="31"/>
  <c r="G11" i="31"/>
  <c r="I20" i="31"/>
  <c r="G20" i="31"/>
  <c r="E20" i="31" s="1"/>
  <c r="I29" i="31"/>
  <c r="G29" i="31"/>
  <c r="E29" i="31" s="1"/>
  <c r="N8" i="31"/>
  <c r="H8" i="28"/>
  <c r="D8" i="29"/>
  <c r="I8" i="29" s="1"/>
  <c r="J8" i="29"/>
  <c r="O8" i="29" s="1"/>
  <c r="D9" i="29"/>
  <c r="I9" i="29" s="1"/>
  <c r="J9" i="29"/>
  <c r="O9" i="29" s="1"/>
  <c r="I19" i="29"/>
  <c r="G19" i="29"/>
  <c r="E19" i="29" s="1"/>
  <c r="E20" i="29"/>
  <c r="M25" i="29"/>
  <c r="K25" i="29" s="1"/>
  <c r="E29" i="29"/>
  <c r="K32" i="29"/>
  <c r="K12" i="30"/>
  <c r="E16" i="30"/>
  <c r="I18" i="30"/>
  <c r="G18" i="30"/>
  <c r="E18" i="30" s="1"/>
  <c r="K21" i="30"/>
  <c r="E25" i="30"/>
  <c r="K27" i="30"/>
  <c r="O9" i="31"/>
  <c r="E13" i="31"/>
  <c r="K16" i="31"/>
  <c r="O18" i="31"/>
  <c r="M18" i="31"/>
  <c r="E22" i="31"/>
  <c r="K25" i="31"/>
  <c r="O27" i="31"/>
  <c r="M27" i="31"/>
  <c r="K27" i="31" s="1"/>
  <c r="G8" i="28"/>
  <c r="M9" i="28"/>
  <c r="K9" i="28" s="1"/>
  <c r="O20" i="29"/>
  <c r="M20" i="29"/>
  <c r="I22" i="29"/>
  <c r="G22" i="29"/>
  <c r="E22" i="29" s="1"/>
  <c r="O23" i="29"/>
  <c r="M23" i="29"/>
  <c r="K23" i="29" s="1"/>
  <c r="K27" i="29"/>
  <c r="O29" i="29"/>
  <c r="M29" i="29"/>
  <c r="K29" i="29" s="1"/>
  <c r="E31" i="29"/>
  <c r="O16" i="30"/>
  <c r="M16" i="30"/>
  <c r="K23" i="30"/>
  <c r="O25" i="30"/>
  <c r="M25" i="30"/>
  <c r="K29" i="30"/>
  <c r="O30" i="30"/>
  <c r="K30" i="30" s="1"/>
  <c r="K11" i="31"/>
  <c r="E15" i="31"/>
  <c r="I17" i="31"/>
  <c r="G17" i="31"/>
  <c r="E17" i="31" s="1"/>
  <c r="K20" i="31"/>
  <c r="E24" i="31"/>
  <c r="I26" i="31"/>
  <c r="G26" i="31"/>
  <c r="K29" i="31"/>
  <c r="E31" i="31"/>
  <c r="N8" i="28"/>
  <c r="J8" i="28" s="1"/>
  <c r="M8" i="28" s="1"/>
  <c r="I28" i="29"/>
  <c r="G28" i="29"/>
  <c r="E28" i="29" s="1"/>
  <c r="D30" i="29"/>
  <c r="G30" i="29"/>
  <c r="E30" i="29" s="1"/>
  <c r="I15" i="30"/>
  <c r="G15" i="30"/>
  <c r="E15" i="30" s="1"/>
  <c r="I24" i="30"/>
  <c r="G24" i="30"/>
  <c r="E24" i="30" s="1"/>
  <c r="E30" i="30"/>
  <c r="I31" i="30"/>
  <c r="G31" i="30"/>
  <c r="E31" i="30" s="1"/>
  <c r="L8" i="31"/>
  <c r="O15" i="31"/>
  <c r="M15" i="31"/>
  <c r="K15" i="31" s="1"/>
  <c r="O24" i="31"/>
  <c r="M24" i="31"/>
  <c r="O31" i="31"/>
  <c r="M31" i="31"/>
  <c r="I11" i="28"/>
  <c r="E11" i="28" s="1"/>
  <c r="G21" i="29"/>
  <c r="E21" i="29" s="1"/>
  <c r="M22" i="29"/>
  <c r="K22" i="29" s="1"/>
  <c r="O26" i="29"/>
  <c r="M26" i="29"/>
  <c r="K26" i="29" s="1"/>
  <c r="I30" i="29"/>
  <c r="K31" i="29"/>
  <c r="K11" i="30"/>
  <c r="O13" i="30"/>
  <c r="M13" i="30"/>
  <c r="K13" i="30" s="1"/>
  <c r="E17" i="30"/>
  <c r="K20" i="30"/>
  <c r="O22" i="30"/>
  <c r="M22" i="30"/>
  <c r="O28" i="30"/>
  <c r="M28" i="30"/>
  <c r="K28" i="30" s="1"/>
  <c r="D9" i="31"/>
  <c r="G9" i="31"/>
  <c r="E12" i="31"/>
  <c r="I14" i="31"/>
  <c r="G14" i="31"/>
  <c r="E14" i="31" s="1"/>
  <c r="K17" i="31"/>
  <c r="E21" i="31"/>
  <c r="I23" i="31"/>
  <c r="G23" i="31"/>
  <c r="E23" i="31" s="1"/>
  <c r="K26" i="31"/>
  <c r="H8" i="31"/>
  <c r="I30" i="31"/>
  <c r="M19" i="29"/>
  <c r="K19" i="29" s="1"/>
  <c r="I25" i="29"/>
  <c r="G25" i="29"/>
  <c r="E25" i="29" s="1"/>
  <c r="M28" i="29"/>
  <c r="K28" i="29" s="1"/>
  <c r="J30" i="29"/>
  <c r="O30" i="29" s="1"/>
  <c r="M30" i="29"/>
  <c r="I32" i="29"/>
  <c r="G32" i="29"/>
  <c r="E32" i="29" s="1"/>
  <c r="N8" i="30"/>
  <c r="E10" i="30"/>
  <c r="I12" i="30"/>
  <c r="G12" i="30"/>
  <c r="E12" i="30" s="1"/>
  <c r="K15" i="30"/>
  <c r="E19" i="30"/>
  <c r="I21" i="30"/>
  <c r="G21" i="30"/>
  <c r="K24" i="30"/>
  <c r="I27" i="30"/>
  <c r="G27" i="30"/>
  <c r="I30" i="30"/>
  <c r="K31" i="30"/>
  <c r="I9" i="31"/>
  <c r="K10" i="31"/>
  <c r="O12" i="31"/>
  <c r="M12" i="31"/>
  <c r="O21" i="31"/>
  <c r="M21" i="31"/>
  <c r="K21" i="31" s="1"/>
  <c r="K28" i="31"/>
  <c r="M30" i="31"/>
  <c r="D8" i="30"/>
  <c r="G8" i="30" s="1"/>
  <c r="D9" i="30"/>
  <c r="I9" i="30" s="1"/>
  <c r="J9" i="30"/>
  <c r="M9" i="30" s="1"/>
  <c r="D30" i="31"/>
  <c r="G30" i="31" s="1"/>
  <c r="E30" i="31" s="1"/>
  <c r="J30" i="31"/>
  <c r="O30" i="31" s="1"/>
  <c r="E8" i="30" l="1"/>
  <c r="J8" i="31"/>
  <c r="O8" i="31" s="1"/>
  <c r="M8" i="31"/>
  <c r="E8" i="28"/>
  <c r="M8" i="29"/>
  <c r="K8" i="29" s="1"/>
  <c r="M9" i="29"/>
  <c r="K9" i="29" s="1"/>
  <c r="K30" i="31"/>
  <c r="I8" i="31"/>
  <c r="K9" i="31"/>
  <c r="G8" i="29"/>
  <c r="E8" i="29" s="1"/>
  <c r="K30" i="29"/>
  <c r="E21" i="30"/>
  <c r="K22" i="30"/>
  <c r="K24" i="31"/>
  <c r="O9" i="30"/>
  <c r="K9" i="30" s="1"/>
  <c r="O8" i="28"/>
  <c r="K8" i="28" s="1"/>
  <c r="D8" i="31"/>
  <c r="G8" i="31" s="1"/>
  <c r="K16" i="30"/>
  <c r="K20" i="29"/>
  <c r="G9" i="30"/>
  <c r="E9" i="30" s="1"/>
  <c r="G9" i="29"/>
  <c r="E9" i="29" s="1"/>
  <c r="I8" i="30"/>
  <c r="E9" i="31"/>
  <c r="I8" i="28"/>
  <c r="J8" i="30"/>
  <c r="M8" i="30" s="1"/>
  <c r="K12" i="31"/>
  <c r="E27" i="30"/>
  <c r="K31" i="31"/>
  <c r="E26" i="31"/>
  <c r="K25" i="30"/>
  <c r="K18" i="31"/>
  <c r="E11" i="31"/>
  <c r="K8" i="31" l="1"/>
  <c r="O8" i="30"/>
  <c r="K8" i="30" s="1"/>
  <c r="E8" i="31"/>
  <c r="M32" i="27" l="1"/>
  <c r="J32" i="27"/>
  <c r="O32" i="27" s="1"/>
  <c r="I32" i="27"/>
  <c r="D32" i="27"/>
  <c r="G32" i="27" s="1"/>
  <c r="J31" i="27"/>
  <c r="M31" i="27" s="1"/>
  <c r="G31" i="27"/>
  <c r="E31" i="27"/>
  <c r="D31" i="27"/>
  <c r="I31" i="27" s="1"/>
  <c r="N30" i="27"/>
  <c r="N8" i="27" s="1"/>
  <c r="L30" i="27"/>
  <c r="H30" i="27"/>
  <c r="H8" i="27" s="1"/>
  <c r="F30" i="27"/>
  <c r="J29" i="27"/>
  <c r="D29" i="27"/>
  <c r="G29" i="27" s="1"/>
  <c r="M28" i="27"/>
  <c r="J28" i="27"/>
  <c r="O28" i="27" s="1"/>
  <c r="K28" i="27" s="1"/>
  <c r="D28" i="27"/>
  <c r="I28" i="27" s="1"/>
  <c r="J27" i="27"/>
  <c r="G27" i="27"/>
  <c r="E27" i="27" s="1"/>
  <c r="D27" i="27"/>
  <c r="I27" i="27" s="1"/>
  <c r="J26" i="27"/>
  <c r="D26" i="27"/>
  <c r="G26" i="27" s="1"/>
  <c r="M25" i="27"/>
  <c r="J25" i="27"/>
  <c r="O25" i="27" s="1"/>
  <c r="K25" i="27" s="1"/>
  <c r="D25" i="27"/>
  <c r="I25" i="27" s="1"/>
  <c r="J24" i="27"/>
  <c r="G24" i="27"/>
  <c r="E24" i="27" s="1"/>
  <c r="D24" i="27"/>
  <c r="I24" i="27" s="1"/>
  <c r="J23" i="27"/>
  <c r="D23" i="27"/>
  <c r="G23" i="27" s="1"/>
  <c r="M22" i="27"/>
  <c r="J22" i="27"/>
  <c r="O22" i="27" s="1"/>
  <c r="K22" i="27" s="1"/>
  <c r="D22" i="27"/>
  <c r="I22" i="27" s="1"/>
  <c r="J21" i="27"/>
  <c r="G21" i="27"/>
  <c r="E21" i="27" s="1"/>
  <c r="D21" i="27"/>
  <c r="I21" i="27" s="1"/>
  <c r="J20" i="27"/>
  <c r="D20" i="27"/>
  <c r="G20" i="27" s="1"/>
  <c r="M19" i="27"/>
  <c r="J19" i="27"/>
  <c r="O19" i="27" s="1"/>
  <c r="K19" i="27" s="1"/>
  <c r="D19" i="27"/>
  <c r="I19" i="27" s="1"/>
  <c r="J18" i="27"/>
  <c r="G18" i="27"/>
  <c r="E18" i="27" s="1"/>
  <c r="D18" i="27"/>
  <c r="I18" i="27" s="1"/>
  <c r="J17" i="27"/>
  <c r="D17" i="27"/>
  <c r="G17" i="27" s="1"/>
  <c r="M16" i="27"/>
  <c r="J16" i="27"/>
  <c r="O16" i="27" s="1"/>
  <c r="K16" i="27" s="1"/>
  <c r="D16" i="27"/>
  <c r="I16" i="27" s="1"/>
  <c r="J15" i="27"/>
  <c r="G15" i="27"/>
  <c r="E15" i="27" s="1"/>
  <c r="D15" i="27"/>
  <c r="I15" i="27" s="1"/>
  <c r="J14" i="27"/>
  <c r="D14" i="27"/>
  <c r="G14" i="27" s="1"/>
  <c r="M13" i="27"/>
  <c r="J13" i="27"/>
  <c r="O13" i="27" s="1"/>
  <c r="D13" i="27"/>
  <c r="I13" i="27" s="1"/>
  <c r="J12" i="27"/>
  <c r="G12" i="27"/>
  <c r="E12" i="27" s="1"/>
  <c r="D12" i="27"/>
  <c r="I12" i="27" s="1"/>
  <c r="J11" i="27"/>
  <c r="D11" i="27"/>
  <c r="G11" i="27" s="1"/>
  <c r="M10" i="27"/>
  <c r="J10" i="27"/>
  <c r="O10" i="27" s="1"/>
  <c r="D10" i="27"/>
  <c r="I10" i="27" s="1"/>
  <c r="N9" i="27"/>
  <c r="L9" i="27"/>
  <c r="L8" i="27" s="1"/>
  <c r="H9" i="27"/>
  <c r="F9" i="27"/>
  <c r="D9" i="27"/>
  <c r="I9" i="27" s="1"/>
  <c r="J32" i="26"/>
  <c r="G32" i="26"/>
  <c r="E32" i="26" s="1"/>
  <c r="D32" i="26"/>
  <c r="I32" i="26" s="1"/>
  <c r="J31" i="26"/>
  <c r="D31" i="26"/>
  <c r="G31" i="26" s="1"/>
  <c r="N30" i="26"/>
  <c r="L30" i="26"/>
  <c r="J30" i="26"/>
  <c r="M30" i="26" s="1"/>
  <c r="H30" i="26"/>
  <c r="F30" i="26"/>
  <c r="M29" i="26"/>
  <c r="K29" i="26"/>
  <c r="J29" i="26"/>
  <c r="O29" i="26" s="1"/>
  <c r="G29" i="26"/>
  <c r="D29" i="26"/>
  <c r="I29" i="26" s="1"/>
  <c r="J28" i="26"/>
  <c r="M28" i="26" s="1"/>
  <c r="G28" i="26"/>
  <c r="E28" i="26"/>
  <c r="D28" i="26"/>
  <c r="I28" i="26" s="1"/>
  <c r="M27" i="26"/>
  <c r="J27" i="26"/>
  <c r="O27" i="26" s="1"/>
  <c r="D27" i="26"/>
  <c r="G27" i="26" s="1"/>
  <c r="M26" i="26"/>
  <c r="K26" i="26"/>
  <c r="J26" i="26"/>
  <c r="O26" i="26" s="1"/>
  <c r="G26" i="26"/>
  <c r="D26" i="26"/>
  <c r="I26" i="26" s="1"/>
  <c r="J25" i="26"/>
  <c r="M25" i="26" s="1"/>
  <c r="G25" i="26"/>
  <c r="E25" i="26"/>
  <c r="D25" i="26"/>
  <c r="I25" i="26" s="1"/>
  <c r="M24" i="26"/>
  <c r="J24" i="26"/>
  <c r="O24" i="26" s="1"/>
  <c r="D24" i="26"/>
  <c r="G24" i="26" s="1"/>
  <c r="M23" i="26"/>
  <c r="K23" i="26"/>
  <c r="J23" i="26"/>
  <c r="O23" i="26" s="1"/>
  <c r="G23" i="26"/>
  <c r="E23" i="26" s="1"/>
  <c r="D23" i="26"/>
  <c r="I23" i="26" s="1"/>
  <c r="J22" i="26"/>
  <c r="M22" i="26" s="1"/>
  <c r="G22" i="26"/>
  <c r="E22" i="26"/>
  <c r="D22" i="26"/>
  <c r="I22" i="26" s="1"/>
  <c r="M21" i="26"/>
  <c r="J21" i="26"/>
  <c r="O21" i="26" s="1"/>
  <c r="D21" i="26"/>
  <c r="G21" i="26" s="1"/>
  <c r="M20" i="26"/>
  <c r="K20" i="26"/>
  <c r="J20" i="26"/>
  <c r="O20" i="26" s="1"/>
  <c r="G20" i="26"/>
  <c r="D20" i="26"/>
  <c r="I20" i="26" s="1"/>
  <c r="J19" i="26"/>
  <c r="M19" i="26" s="1"/>
  <c r="G19" i="26"/>
  <c r="E19" i="26"/>
  <c r="D19" i="26"/>
  <c r="I19" i="26" s="1"/>
  <c r="M18" i="26"/>
  <c r="J18" i="26"/>
  <c r="O18" i="26" s="1"/>
  <c r="D18" i="26"/>
  <c r="G18" i="26" s="1"/>
  <c r="O17" i="26"/>
  <c r="M17" i="26"/>
  <c r="K17" i="26" s="1"/>
  <c r="J17" i="26"/>
  <c r="I17" i="26"/>
  <c r="G17" i="26"/>
  <c r="D17" i="26"/>
  <c r="O16" i="26"/>
  <c r="K16" i="26" s="1"/>
  <c r="J16" i="26"/>
  <c r="M16" i="26" s="1"/>
  <c r="I16" i="26"/>
  <c r="G16" i="26"/>
  <c r="E16" i="26" s="1"/>
  <c r="D16" i="26"/>
  <c r="J15" i="26"/>
  <c r="I15" i="26"/>
  <c r="D15" i="26"/>
  <c r="G15" i="26" s="1"/>
  <c r="E15" i="26" s="1"/>
  <c r="O14" i="26"/>
  <c r="M14" i="26"/>
  <c r="K14" i="26"/>
  <c r="J14" i="26"/>
  <c r="G14" i="26"/>
  <c r="D14" i="26"/>
  <c r="I14" i="26" s="1"/>
  <c r="J13" i="26"/>
  <c r="M13" i="26" s="1"/>
  <c r="I13" i="26"/>
  <c r="G13" i="26"/>
  <c r="E13" i="26" s="1"/>
  <c r="D13" i="26"/>
  <c r="O12" i="26"/>
  <c r="M12" i="26"/>
  <c r="J12" i="26"/>
  <c r="I12" i="26"/>
  <c r="E12" i="26" s="1"/>
  <c r="D12" i="26"/>
  <c r="G12" i="26" s="1"/>
  <c r="O11" i="26"/>
  <c r="M11" i="26"/>
  <c r="K11" i="26" s="1"/>
  <c r="J11" i="26"/>
  <c r="D11" i="26"/>
  <c r="O10" i="26"/>
  <c r="J10" i="26"/>
  <c r="M10" i="26" s="1"/>
  <c r="K10" i="26" s="1"/>
  <c r="I10" i="26"/>
  <c r="G10" i="26"/>
  <c r="E10" i="26"/>
  <c r="D10" i="26"/>
  <c r="N9" i="26"/>
  <c r="N8" i="26" s="1"/>
  <c r="L9" i="26"/>
  <c r="H9" i="26"/>
  <c r="F9" i="26"/>
  <c r="L8" i="26"/>
  <c r="H8" i="26"/>
  <c r="F8" i="26"/>
  <c r="O32" i="25"/>
  <c r="M32" i="25"/>
  <c r="J32" i="25"/>
  <c r="I32" i="25"/>
  <c r="E32" i="25" s="1"/>
  <c r="D32" i="25"/>
  <c r="G32" i="25" s="1"/>
  <c r="M31" i="25"/>
  <c r="K31" i="25" s="1"/>
  <c r="J31" i="25"/>
  <c r="O31" i="25" s="1"/>
  <c r="I31" i="25"/>
  <c r="G31" i="25"/>
  <c r="D31" i="25"/>
  <c r="O30" i="25"/>
  <c r="N30" i="25"/>
  <c r="L30" i="25"/>
  <c r="J30" i="25" s="1"/>
  <c r="H30" i="25"/>
  <c r="F30" i="25"/>
  <c r="D30" i="25"/>
  <c r="I30" i="25" s="1"/>
  <c r="J29" i="25"/>
  <c r="G29" i="25"/>
  <c r="E29" i="25" s="1"/>
  <c r="D29" i="25"/>
  <c r="I29" i="25" s="1"/>
  <c r="J28" i="25"/>
  <c r="D28" i="25"/>
  <c r="G28" i="25" s="1"/>
  <c r="M27" i="25"/>
  <c r="K27" i="25" s="1"/>
  <c r="J27" i="25"/>
  <c r="O27" i="25" s="1"/>
  <c r="D27" i="25"/>
  <c r="I27" i="25" s="1"/>
  <c r="J26" i="25"/>
  <c r="I26" i="25"/>
  <c r="G26" i="25"/>
  <c r="E26" i="25"/>
  <c r="D26" i="25"/>
  <c r="M25" i="25"/>
  <c r="J25" i="25"/>
  <c r="O25" i="25" s="1"/>
  <c r="I25" i="25"/>
  <c r="E25" i="25"/>
  <c r="D25" i="25"/>
  <c r="G25" i="25" s="1"/>
  <c r="O24" i="25"/>
  <c r="M24" i="25"/>
  <c r="K24" i="25" s="1"/>
  <c r="J24" i="25"/>
  <c r="I24" i="25"/>
  <c r="G24" i="25"/>
  <c r="D24" i="25"/>
  <c r="O23" i="25"/>
  <c r="K23" i="25" s="1"/>
  <c r="J23" i="25"/>
  <c r="M23" i="25" s="1"/>
  <c r="G23" i="25"/>
  <c r="E23" i="25" s="1"/>
  <c r="D23" i="25"/>
  <c r="I23" i="25" s="1"/>
  <c r="O22" i="25"/>
  <c r="M22" i="25"/>
  <c r="J22" i="25"/>
  <c r="I22" i="25"/>
  <c r="E22" i="25" s="1"/>
  <c r="D22" i="25"/>
  <c r="G22" i="25" s="1"/>
  <c r="M21" i="25"/>
  <c r="K21" i="25" s="1"/>
  <c r="J21" i="25"/>
  <c r="O21" i="25" s="1"/>
  <c r="I21" i="25"/>
  <c r="G21" i="25"/>
  <c r="D21" i="25"/>
  <c r="O20" i="25"/>
  <c r="J20" i="25"/>
  <c r="M20" i="25" s="1"/>
  <c r="K20" i="25" s="1"/>
  <c r="I20" i="25"/>
  <c r="G20" i="25"/>
  <c r="E20" i="25" s="1"/>
  <c r="D20" i="25"/>
  <c r="J19" i="25"/>
  <c r="O19" i="25" s="1"/>
  <c r="D19" i="25"/>
  <c r="M18" i="25"/>
  <c r="K18" i="25" s="1"/>
  <c r="J18" i="25"/>
  <c r="O18" i="25" s="1"/>
  <c r="D18" i="25"/>
  <c r="J17" i="25"/>
  <c r="M17" i="25" s="1"/>
  <c r="G17" i="25"/>
  <c r="D17" i="25"/>
  <c r="I17" i="25" s="1"/>
  <c r="J16" i="25"/>
  <c r="O16" i="25" s="1"/>
  <c r="D16" i="25"/>
  <c r="O15" i="25"/>
  <c r="M15" i="25"/>
  <c r="K15" i="25"/>
  <c r="J15" i="25"/>
  <c r="G15" i="25"/>
  <c r="E15" i="25" s="1"/>
  <c r="D15" i="25"/>
  <c r="I15" i="25" s="1"/>
  <c r="J14" i="25"/>
  <c r="I14" i="25"/>
  <c r="G14" i="25"/>
  <c r="E14" i="25"/>
  <c r="D14" i="25"/>
  <c r="M13" i="25"/>
  <c r="J13" i="25"/>
  <c r="O13" i="25" s="1"/>
  <c r="D13" i="25"/>
  <c r="O12" i="25"/>
  <c r="M12" i="25"/>
  <c r="K12" i="25"/>
  <c r="J12" i="25"/>
  <c r="G12" i="25"/>
  <c r="E12" i="25" s="1"/>
  <c r="D12" i="25"/>
  <c r="I12" i="25" s="1"/>
  <c r="J11" i="25"/>
  <c r="I11" i="25"/>
  <c r="G11" i="25"/>
  <c r="E11" i="25"/>
  <c r="D11" i="25"/>
  <c r="M10" i="25"/>
  <c r="K10" i="25" s="1"/>
  <c r="J10" i="25"/>
  <c r="O10" i="25" s="1"/>
  <c r="D10" i="25"/>
  <c r="N9" i="25"/>
  <c r="L9" i="25"/>
  <c r="J9" i="25"/>
  <c r="M9" i="25" s="1"/>
  <c r="H9" i="25"/>
  <c r="F9" i="25"/>
  <c r="N8" i="25"/>
  <c r="L8" i="25"/>
  <c r="J8" i="25"/>
  <c r="M8" i="25" s="1"/>
  <c r="H8" i="25"/>
  <c r="I8" i="25" s="1"/>
  <c r="F8" i="25"/>
  <c r="D8" i="25"/>
  <c r="G8" i="25" s="1"/>
  <c r="O32" i="24"/>
  <c r="M32" i="24"/>
  <c r="K32" i="24" s="1"/>
  <c r="J32" i="24"/>
  <c r="G32" i="24"/>
  <c r="E32" i="24" s="1"/>
  <c r="D32" i="24"/>
  <c r="I32" i="24" s="1"/>
  <c r="J31" i="24"/>
  <c r="I31" i="24"/>
  <c r="G31" i="24"/>
  <c r="E31" i="24" s="1"/>
  <c r="D31" i="24"/>
  <c r="N30" i="24"/>
  <c r="L30" i="24"/>
  <c r="H30" i="24"/>
  <c r="F30" i="24"/>
  <c r="D30" i="24" s="1"/>
  <c r="M29" i="24"/>
  <c r="J29" i="24"/>
  <c r="O29" i="24" s="1"/>
  <c r="D29" i="24"/>
  <c r="O28" i="24"/>
  <c r="M28" i="24"/>
  <c r="K28" i="24" s="1"/>
  <c r="J28" i="24"/>
  <c r="G28" i="24"/>
  <c r="D28" i="24"/>
  <c r="I28" i="24" s="1"/>
  <c r="J27" i="24"/>
  <c r="I27" i="24"/>
  <c r="G27" i="24"/>
  <c r="E27" i="24" s="1"/>
  <c r="D27" i="24"/>
  <c r="M26" i="24"/>
  <c r="J26" i="24"/>
  <c r="O26" i="24" s="1"/>
  <c r="D26" i="24"/>
  <c r="O25" i="24"/>
  <c r="M25" i="24"/>
  <c r="K25" i="24" s="1"/>
  <c r="J25" i="24"/>
  <c r="G25" i="24"/>
  <c r="D25" i="24"/>
  <c r="I25" i="24" s="1"/>
  <c r="J24" i="24"/>
  <c r="I24" i="24"/>
  <c r="G24" i="24"/>
  <c r="E24" i="24" s="1"/>
  <c r="D24" i="24"/>
  <c r="M23" i="24"/>
  <c r="J23" i="24"/>
  <c r="O23" i="24" s="1"/>
  <c r="D23" i="24"/>
  <c r="O22" i="24"/>
  <c r="M22" i="24"/>
  <c r="K22" i="24" s="1"/>
  <c r="J22" i="24"/>
  <c r="G22" i="24"/>
  <c r="D22" i="24"/>
  <c r="I22" i="24" s="1"/>
  <c r="J21" i="24"/>
  <c r="I21" i="24"/>
  <c r="G21" i="24"/>
  <c r="E21" i="24" s="1"/>
  <c r="D21" i="24"/>
  <c r="J20" i="24"/>
  <c r="D20" i="24"/>
  <c r="O19" i="24"/>
  <c r="M19" i="24"/>
  <c r="K19" i="24" s="1"/>
  <c r="J19" i="24"/>
  <c r="D19" i="24"/>
  <c r="J18" i="24"/>
  <c r="I18" i="24"/>
  <c r="G18" i="24"/>
  <c r="E18" i="24" s="1"/>
  <c r="D18" i="24"/>
  <c r="J17" i="24"/>
  <c r="D17" i="24"/>
  <c r="G17" i="24" s="1"/>
  <c r="O16" i="24"/>
  <c r="K16" i="24" s="1"/>
  <c r="M16" i="24"/>
  <c r="J16" i="24"/>
  <c r="G16" i="24"/>
  <c r="D16" i="24"/>
  <c r="I16" i="24" s="1"/>
  <c r="E16" i="24" s="1"/>
  <c r="O15" i="24"/>
  <c r="M15" i="24"/>
  <c r="J15" i="24"/>
  <c r="D15" i="24"/>
  <c r="G15" i="24" s="1"/>
  <c r="M14" i="24"/>
  <c r="J14" i="24"/>
  <c r="O14" i="24" s="1"/>
  <c r="K14" i="24" s="1"/>
  <c r="I14" i="24"/>
  <c r="G14" i="24"/>
  <c r="D14" i="24"/>
  <c r="O13" i="24"/>
  <c r="J13" i="24"/>
  <c r="M13" i="24" s="1"/>
  <c r="K13" i="24" s="1"/>
  <c r="G13" i="24"/>
  <c r="D13" i="24"/>
  <c r="I13" i="24" s="1"/>
  <c r="E13" i="24" s="1"/>
  <c r="O12" i="24"/>
  <c r="M12" i="24"/>
  <c r="J12" i="24"/>
  <c r="I12" i="24"/>
  <c r="D12" i="24"/>
  <c r="G12" i="24" s="1"/>
  <c r="M11" i="24"/>
  <c r="J11" i="24"/>
  <c r="O11" i="24" s="1"/>
  <c r="K11" i="24" s="1"/>
  <c r="I11" i="24"/>
  <c r="G11" i="24"/>
  <c r="D11" i="24"/>
  <c r="D9" i="24" s="1"/>
  <c r="O10" i="24"/>
  <c r="J10" i="24"/>
  <c r="M10" i="24" s="1"/>
  <c r="G10" i="24"/>
  <c r="D10" i="24"/>
  <c r="I10" i="24" s="1"/>
  <c r="E10" i="24" s="1"/>
  <c r="O9" i="24"/>
  <c r="N9" i="24"/>
  <c r="L9" i="24"/>
  <c r="J9" i="24" s="1"/>
  <c r="H9" i="24"/>
  <c r="F9" i="24"/>
  <c r="N8" i="24"/>
  <c r="L8" i="24"/>
  <c r="F8" i="24"/>
  <c r="O32" i="23"/>
  <c r="M32" i="23"/>
  <c r="K32" i="23" s="1"/>
  <c r="J32" i="23"/>
  <c r="D32" i="23"/>
  <c r="M31" i="23"/>
  <c r="J31" i="23"/>
  <c r="O31" i="23" s="1"/>
  <c r="K31" i="23" s="1"/>
  <c r="I31" i="23"/>
  <c r="G31" i="23"/>
  <c r="E31" i="23" s="1"/>
  <c r="D31" i="23"/>
  <c r="N30" i="23"/>
  <c r="L30" i="23"/>
  <c r="H30" i="23"/>
  <c r="F30" i="23"/>
  <c r="O29" i="23"/>
  <c r="J29" i="23"/>
  <c r="M29" i="23" s="1"/>
  <c r="K29" i="23" s="1"/>
  <c r="G29" i="23"/>
  <c r="D29" i="23"/>
  <c r="I29" i="23" s="1"/>
  <c r="E29" i="23" s="1"/>
  <c r="O28" i="23"/>
  <c r="M28" i="23"/>
  <c r="J28" i="23"/>
  <c r="I28" i="23"/>
  <c r="D28" i="23"/>
  <c r="G28" i="23" s="1"/>
  <c r="M27" i="23"/>
  <c r="J27" i="23"/>
  <c r="O27" i="23" s="1"/>
  <c r="K27" i="23" s="1"/>
  <c r="I27" i="23"/>
  <c r="G27" i="23"/>
  <c r="D27" i="23"/>
  <c r="O26" i="23"/>
  <c r="J26" i="23"/>
  <c r="M26" i="23" s="1"/>
  <c r="K26" i="23" s="1"/>
  <c r="G26" i="23"/>
  <c r="D26" i="23"/>
  <c r="I26" i="23" s="1"/>
  <c r="E26" i="23" s="1"/>
  <c r="O25" i="23"/>
  <c r="M25" i="23"/>
  <c r="J25" i="23"/>
  <c r="D25" i="23"/>
  <c r="M24" i="23"/>
  <c r="J24" i="23"/>
  <c r="O24" i="23" s="1"/>
  <c r="K24" i="23" s="1"/>
  <c r="I24" i="23"/>
  <c r="G24" i="23"/>
  <c r="D24" i="23"/>
  <c r="O23" i="23"/>
  <c r="J23" i="23"/>
  <c r="M23" i="23" s="1"/>
  <c r="G23" i="23"/>
  <c r="D23" i="23"/>
  <c r="I23" i="23" s="1"/>
  <c r="E23" i="23" s="1"/>
  <c r="O22" i="23"/>
  <c r="M22" i="23"/>
  <c r="J22" i="23"/>
  <c r="I22" i="23"/>
  <c r="D22" i="23"/>
  <c r="G22" i="23" s="1"/>
  <c r="M21" i="23"/>
  <c r="J21" i="23"/>
  <c r="O21" i="23" s="1"/>
  <c r="K21" i="23" s="1"/>
  <c r="I21" i="23"/>
  <c r="G21" i="23"/>
  <c r="D21" i="23"/>
  <c r="O20" i="23"/>
  <c r="J20" i="23"/>
  <c r="M20" i="23" s="1"/>
  <c r="K20" i="23" s="1"/>
  <c r="D20" i="23"/>
  <c r="I20" i="23" s="1"/>
  <c r="O19" i="23"/>
  <c r="M19" i="23"/>
  <c r="J19" i="23"/>
  <c r="I19" i="23"/>
  <c r="E19" i="23"/>
  <c r="D19" i="23"/>
  <c r="G19" i="23" s="1"/>
  <c r="J18" i="23"/>
  <c r="O18" i="23" s="1"/>
  <c r="I18" i="23"/>
  <c r="G18" i="23"/>
  <c r="E18" i="23" s="1"/>
  <c r="D18" i="23"/>
  <c r="J17" i="23"/>
  <c r="D17" i="23"/>
  <c r="I17" i="23" s="1"/>
  <c r="O16" i="23"/>
  <c r="M16" i="23"/>
  <c r="J16" i="23"/>
  <c r="I16" i="23"/>
  <c r="D16" i="23"/>
  <c r="G16" i="23" s="1"/>
  <c r="E16" i="23" s="1"/>
  <c r="J15" i="23"/>
  <c r="O15" i="23" s="1"/>
  <c r="I15" i="23"/>
  <c r="G15" i="23"/>
  <c r="D15" i="23"/>
  <c r="O14" i="23"/>
  <c r="K14" i="23"/>
  <c r="J14" i="23"/>
  <c r="M14" i="23" s="1"/>
  <c r="D14" i="23"/>
  <c r="I14" i="23" s="1"/>
  <c r="O13" i="23"/>
  <c r="M13" i="23"/>
  <c r="K13" i="23" s="1"/>
  <c r="J13" i="23"/>
  <c r="D13" i="23"/>
  <c r="J12" i="23"/>
  <c r="O12" i="23" s="1"/>
  <c r="I12" i="23"/>
  <c r="G12" i="23"/>
  <c r="D12" i="23"/>
  <c r="O11" i="23"/>
  <c r="J11" i="23"/>
  <c r="M11" i="23" s="1"/>
  <c r="K11" i="23" s="1"/>
  <c r="D11" i="23"/>
  <c r="I11" i="23" s="1"/>
  <c r="O10" i="23"/>
  <c r="M10" i="23"/>
  <c r="J10" i="23"/>
  <c r="I10" i="23"/>
  <c r="E10" i="23"/>
  <c r="D10" i="23"/>
  <c r="G10" i="23" s="1"/>
  <c r="N9" i="23"/>
  <c r="O9" i="23" s="1"/>
  <c r="L9" i="23"/>
  <c r="J9" i="23"/>
  <c r="M9" i="23" s="1"/>
  <c r="K9" i="23" s="1"/>
  <c r="H9" i="23"/>
  <c r="F9" i="23"/>
  <c r="N8" i="23"/>
  <c r="H8" i="23"/>
  <c r="J32" i="22"/>
  <c r="O32" i="22" s="1"/>
  <c r="I32" i="22"/>
  <c r="G32" i="22"/>
  <c r="E32" i="22" s="1"/>
  <c r="D32" i="22"/>
  <c r="J31" i="22"/>
  <c r="I31" i="22"/>
  <c r="D31" i="22"/>
  <c r="G31" i="22" s="1"/>
  <c r="E31" i="22" s="1"/>
  <c r="N30" i="22"/>
  <c r="L30" i="22"/>
  <c r="H30" i="22"/>
  <c r="F30" i="22"/>
  <c r="O29" i="22"/>
  <c r="M29" i="22"/>
  <c r="J29" i="22"/>
  <c r="D29" i="22"/>
  <c r="G29" i="22" s="1"/>
  <c r="O28" i="22"/>
  <c r="M28" i="22"/>
  <c r="K28" i="22"/>
  <c r="J28" i="22"/>
  <c r="I28" i="22"/>
  <c r="G28" i="22"/>
  <c r="E28" i="22" s="1"/>
  <c r="D28" i="22"/>
  <c r="J27" i="22"/>
  <c r="D27" i="22"/>
  <c r="I27" i="22" s="1"/>
  <c r="O26" i="22"/>
  <c r="M26" i="22"/>
  <c r="J26" i="22"/>
  <c r="I26" i="22"/>
  <c r="D26" i="22"/>
  <c r="G26" i="22" s="1"/>
  <c r="J25" i="22"/>
  <c r="O25" i="22" s="1"/>
  <c r="I25" i="22"/>
  <c r="G25" i="22"/>
  <c r="E25" i="22" s="1"/>
  <c r="D25" i="22"/>
  <c r="O24" i="22"/>
  <c r="K24" i="22"/>
  <c r="J24" i="22"/>
  <c r="M24" i="22" s="1"/>
  <c r="D24" i="22"/>
  <c r="I24" i="22" s="1"/>
  <c r="O23" i="22"/>
  <c r="M23" i="22"/>
  <c r="K23" i="22" s="1"/>
  <c r="J23" i="22"/>
  <c r="D23" i="22"/>
  <c r="J22" i="22"/>
  <c r="O22" i="22" s="1"/>
  <c r="I22" i="22"/>
  <c r="G22" i="22"/>
  <c r="D22" i="22"/>
  <c r="J21" i="22"/>
  <c r="M21" i="22" s="1"/>
  <c r="D21" i="22"/>
  <c r="I21" i="22" s="1"/>
  <c r="O20" i="22"/>
  <c r="M20" i="22"/>
  <c r="K20" i="22" s="1"/>
  <c r="J20" i="22"/>
  <c r="I20" i="22"/>
  <c r="E20" i="22" s="1"/>
  <c r="D20" i="22"/>
  <c r="G20" i="22" s="1"/>
  <c r="J19" i="22"/>
  <c r="O19" i="22" s="1"/>
  <c r="I19" i="22"/>
  <c r="G19" i="22"/>
  <c r="E19" i="22" s="1"/>
  <c r="D19" i="22"/>
  <c r="J18" i="22"/>
  <c r="I18" i="22"/>
  <c r="G18" i="22"/>
  <c r="E18" i="22"/>
  <c r="D18" i="22"/>
  <c r="O17" i="22"/>
  <c r="M17" i="22"/>
  <c r="K17" i="22" s="1"/>
  <c r="J17" i="22"/>
  <c r="I17" i="22"/>
  <c r="E17" i="22" s="1"/>
  <c r="D17" i="22"/>
  <c r="G17" i="22" s="1"/>
  <c r="O16" i="22"/>
  <c r="M16" i="22"/>
  <c r="K16" i="22"/>
  <c r="J16" i="22"/>
  <c r="I16" i="22"/>
  <c r="G16" i="22"/>
  <c r="D16" i="22"/>
  <c r="J15" i="22"/>
  <c r="I15" i="22"/>
  <c r="G15" i="22"/>
  <c r="E15" i="22"/>
  <c r="D15" i="22"/>
  <c r="O14" i="22"/>
  <c r="M14" i="22"/>
  <c r="K14" i="22" s="1"/>
  <c r="J14" i="22"/>
  <c r="D14" i="22"/>
  <c r="O13" i="22"/>
  <c r="M13" i="22"/>
  <c r="K13" i="22"/>
  <c r="J13" i="22"/>
  <c r="I13" i="22"/>
  <c r="G13" i="22"/>
  <c r="E13" i="22" s="1"/>
  <c r="D13" i="22"/>
  <c r="O12" i="22"/>
  <c r="K12" i="22" s="1"/>
  <c r="J12" i="22"/>
  <c r="M12" i="22" s="1"/>
  <c r="D12" i="22"/>
  <c r="I12" i="22" s="1"/>
  <c r="O11" i="22"/>
  <c r="M11" i="22"/>
  <c r="K11" i="22" s="1"/>
  <c r="J11" i="22"/>
  <c r="D11" i="22"/>
  <c r="J10" i="22"/>
  <c r="O10" i="22" s="1"/>
  <c r="I10" i="22"/>
  <c r="G10" i="22"/>
  <c r="D10" i="22"/>
  <c r="N9" i="22"/>
  <c r="L9" i="22"/>
  <c r="H9" i="22"/>
  <c r="G9" i="22"/>
  <c r="E9" i="22" s="1"/>
  <c r="F9" i="22"/>
  <c r="D9" i="22" s="1"/>
  <c r="I9" i="22" s="1"/>
  <c r="F8" i="22"/>
  <c r="J32" i="21"/>
  <c r="D32" i="21"/>
  <c r="O31" i="21"/>
  <c r="M31" i="21"/>
  <c r="K31" i="21" s="1"/>
  <c r="J31" i="21"/>
  <c r="D31" i="21"/>
  <c r="O30" i="21"/>
  <c r="N30" i="21"/>
  <c r="L30" i="21"/>
  <c r="J30" i="21"/>
  <c r="M30" i="21" s="1"/>
  <c r="K30" i="21" s="1"/>
  <c r="H30" i="21"/>
  <c r="D30" i="21" s="1"/>
  <c r="G30" i="21" s="1"/>
  <c r="F30" i="21"/>
  <c r="O29" i="21"/>
  <c r="M29" i="21"/>
  <c r="K29" i="21"/>
  <c r="J29" i="21"/>
  <c r="D29" i="21"/>
  <c r="I29" i="21" s="1"/>
  <c r="O28" i="21"/>
  <c r="J28" i="21"/>
  <c r="M28" i="21" s="1"/>
  <c r="I28" i="21"/>
  <c r="G28" i="21"/>
  <c r="E28" i="21"/>
  <c r="D28" i="21"/>
  <c r="M27" i="21"/>
  <c r="K27" i="21" s="1"/>
  <c r="J27" i="21"/>
  <c r="O27" i="21" s="1"/>
  <c r="D27" i="21"/>
  <c r="G27" i="21" s="1"/>
  <c r="O26" i="21"/>
  <c r="M26" i="21"/>
  <c r="K26" i="21" s="1"/>
  <c r="J26" i="21"/>
  <c r="D26" i="21"/>
  <c r="I26" i="21" s="1"/>
  <c r="O25" i="21"/>
  <c r="J25" i="21"/>
  <c r="M25" i="21" s="1"/>
  <c r="I25" i="21"/>
  <c r="G25" i="21"/>
  <c r="E25" i="21"/>
  <c r="D25" i="21"/>
  <c r="M24" i="21"/>
  <c r="K24" i="21" s="1"/>
  <c r="J24" i="21"/>
  <c r="O24" i="21" s="1"/>
  <c r="D24" i="21"/>
  <c r="G24" i="21" s="1"/>
  <c r="O23" i="21"/>
  <c r="M23" i="21"/>
  <c r="K23" i="21"/>
  <c r="J23" i="21"/>
  <c r="D23" i="21"/>
  <c r="I23" i="21" s="1"/>
  <c r="O22" i="21"/>
  <c r="J22" i="21"/>
  <c r="M22" i="21" s="1"/>
  <c r="I22" i="21"/>
  <c r="G22" i="21"/>
  <c r="E22" i="21"/>
  <c r="D22" i="21"/>
  <c r="M21" i="21"/>
  <c r="K21" i="21" s="1"/>
  <c r="J21" i="21"/>
  <c r="O21" i="21" s="1"/>
  <c r="D21" i="21"/>
  <c r="G21" i="21" s="1"/>
  <c r="O20" i="21"/>
  <c r="M20" i="21"/>
  <c r="K20" i="21"/>
  <c r="J20" i="21"/>
  <c r="D20" i="21"/>
  <c r="I20" i="21" s="1"/>
  <c r="O19" i="21"/>
  <c r="J19" i="21"/>
  <c r="M19" i="21" s="1"/>
  <c r="I19" i="21"/>
  <c r="G19" i="21"/>
  <c r="E19" i="21"/>
  <c r="D19" i="21"/>
  <c r="M18" i="21"/>
  <c r="K18" i="21" s="1"/>
  <c r="J18" i="21"/>
  <c r="O18" i="21" s="1"/>
  <c r="D18" i="21"/>
  <c r="G18" i="21" s="1"/>
  <c r="O17" i="21"/>
  <c r="M17" i="21"/>
  <c r="K17" i="21"/>
  <c r="J17" i="21"/>
  <c r="D17" i="21"/>
  <c r="I17" i="21" s="1"/>
  <c r="O16" i="21"/>
  <c r="J16" i="21"/>
  <c r="M16" i="21" s="1"/>
  <c r="I16" i="21"/>
  <c r="G16" i="21"/>
  <c r="E16" i="21"/>
  <c r="D16" i="21"/>
  <c r="M15" i="21"/>
  <c r="K15" i="21" s="1"/>
  <c r="J15" i="21"/>
  <c r="O15" i="21" s="1"/>
  <c r="D15" i="21"/>
  <c r="G15" i="21" s="1"/>
  <c r="O14" i="21"/>
  <c r="M14" i="21"/>
  <c r="K14" i="21"/>
  <c r="J14" i="21"/>
  <c r="D14" i="21"/>
  <c r="I14" i="21" s="1"/>
  <c r="O13" i="21"/>
  <c r="J13" i="21"/>
  <c r="M13" i="21" s="1"/>
  <c r="I13" i="21"/>
  <c r="G13" i="21"/>
  <c r="E13" i="21"/>
  <c r="D13" i="21"/>
  <c r="M12" i="21"/>
  <c r="K12" i="21" s="1"/>
  <c r="J12" i="21"/>
  <c r="O12" i="21" s="1"/>
  <c r="D12" i="21"/>
  <c r="G12" i="21" s="1"/>
  <c r="O11" i="21"/>
  <c r="M11" i="21"/>
  <c r="K11" i="21"/>
  <c r="J11" i="21"/>
  <c r="D11" i="21"/>
  <c r="I11" i="21" s="1"/>
  <c r="O10" i="21"/>
  <c r="J10" i="21"/>
  <c r="M10" i="21" s="1"/>
  <c r="I10" i="21"/>
  <c r="G10" i="21"/>
  <c r="E10" i="21"/>
  <c r="D10" i="21"/>
  <c r="N9" i="21"/>
  <c r="L9" i="21"/>
  <c r="H9" i="21"/>
  <c r="F9" i="21"/>
  <c r="L8" i="21"/>
  <c r="J32" i="20"/>
  <c r="I32" i="20"/>
  <c r="D32" i="20"/>
  <c r="G32" i="20" s="1"/>
  <c r="O31" i="20"/>
  <c r="M31" i="20"/>
  <c r="K31" i="20" s="1"/>
  <c r="J31" i="20"/>
  <c r="G31" i="20"/>
  <c r="E31" i="20" s="1"/>
  <c r="D31" i="20"/>
  <c r="I31" i="20" s="1"/>
  <c r="N30" i="20"/>
  <c r="L30" i="20"/>
  <c r="H30" i="20"/>
  <c r="F30" i="20"/>
  <c r="D30" i="20"/>
  <c r="I30" i="20" s="1"/>
  <c r="O29" i="20"/>
  <c r="J29" i="20"/>
  <c r="M29" i="20" s="1"/>
  <c r="I29" i="20"/>
  <c r="G29" i="20"/>
  <c r="E29" i="20"/>
  <c r="D29" i="20"/>
  <c r="J28" i="20"/>
  <c r="O28" i="20" s="1"/>
  <c r="D28" i="20"/>
  <c r="O27" i="20"/>
  <c r="M27" i="20"/>
  <c r="K27" i="20" s="1"/>
  <c r="J27" i="20"/>
  <c r="D27" i="20"/>
  <c r="O26" i="20"/>
  <c r="J26" i="20"/>
  <c r="M26" i="20" s="1"/>
  <c r="I26" i="20"/>
  <c r="G26" i="20"/>
  <c r="E26" i="20"/>
  <c r="D26" i="20"/>
  <c r="J25" i="20"/>
  <c r="O25" i="20" s="1"/>
  <c r="D25" i="20"/>
  <c r="O24" i="20"/>
  <c r="M24" i="20"/>
  <c r="J24" i="20"/>
  <c r="D24" i="20"/>
  <c r="O23" i="20"/>
  <c r="J23" i="20"/>
  <c r="M23" i="20" s="1"/>
  <c r="I23" i="20"/>
  <c r="G23" i="20"/>
  <c r="E23" i="20"/>
  <c r="D23" i="20"/>
  <c r="J22" i="20"/>
  <c r="O22" i="20" s="1"/>
  <c r="D22" i="20"/>
  <c r="O21" i="20"/>
  <c r="M21" i="20"/>
  <c r="K21" i="20" s="1"/>
  <c r="J21" i="20"/>
  <c r="D21" i="20"/>
  <c r="O20" i="20"/>
  <c r="J20" i="20"/>
  <c r="M20" i="20" s="1"/>
  <c r="I20" i="20"/>
  <c r="G20" i="20"/>
  <c r="E20" i="20"/>
  <c r="D20" i="20"/>
  <c r="J19" i="20"/>
  <c r="O19" i="20" s="1"/>
  <c r="D19" i="20"/>
  <c r="O18" i="20"/>
  <c r="M18" i="20"/>
  <c r="K18" i="20" s="1"/>
  <c r="J18" i="20"/>
  <c r="D18" i="20"/>
  <c r="O17" i="20"/>
  <c r="J17" i="20"/>
  <c r="M17" i="20" s="1"/>
  <c r="I17" i="20"/>
  <c r="G17" i="20"/>
  <c r="E17" i="20"/>
  <c r="D17" i="20"/>
  <c r="J16" i="20"/>
  <c r="O16" i="20" s="1"/>
  <c r="D16" i="20"/>
  <c r="O15" i="20"/>
  <c r="M15" i="20"/>
  <c r="J15" i="20"/>
  <c r="D15" i="20"/>
  <c r="O14" i="20"/>
  <c r="J14" i="20"/>
  <c r="M14" i="20" s="1"/>
  <c r="I14" i="20"/>
  <c r="G14" i="20"/>
  <c r="E14" i="20"/>
  <c r="D14" i="20"/>
  <c r="J13" i="20"/>
  <c r="O13" i="20" s="1"/>
  <c r="D13" i="20"/>
  <c r="O12" i="20"/>
  <c r="M12" i="20"/>
  <c r="K12" i="20" s="1"/>
  <c r="J12" i="20"/>
  <c r="D12" i="20"/>
  <c r="O11" i="20"/>
  <c r="J11" i="20"/>
  <c r="M11" i="20" s="1"/>
  <c r="I11" i="20"/>
  <c r="G11" i="20"/>
  <c r="E11" i="20"/>
  <c r="D11" i="20"/>
  <c r="J10" i="20"/>
  <c r="O10" i="20" s="1"/>
  <c r="I10" i="20"/>
  <c r="G10" i="20"/>
  <c r="E10" i="20" s="1"/>
  <c r="D10" i="20"/>
  <c r="N9" i="20"/>
  <c r="L9" i="20"/>
  <c r="J9" i="20" s="1"/>
  <c r="O9" i="20" s="1"/>
  <c r="H9" i="20"/>
  <c r="F9" i="20"/>
  <c r="D9" i="20" s="1"/>
  <c r="I9" i="20" s="1"/>
  <c r="N8" i="20"/>
  <c r="L8" i="20"/>
  <c r="J8" i="20" s="1"/>
  <c r="O8" i="20" s="1"/>
  <c r="H8" i="20"/>
  <c r="F8" i="20"/>
  <c r="D8" i="20" s="1"/>
  <c r="I8" i="20" s="1"/>
  <c r="J32" i="19"/>
  <c r="D32" i="19"/>
  <c r="O31" i="19"/>
  <c r="M31" i="19"/>
  <c r="J31" i="19"/>
  <c r="D31" i="19"/>
  <c r="N30" i="19"/>
  <c r="L30" i="19"/>
  <c r="J30" i="19"/>
  <c r="H30" i="19"/>
  <c r="F30" i="19"/>
  <c r="D30" i="19"/>
  <c r="J29" i="19"/>
  <c r="O29" i="19" s="1"/>
  <c r="I29" i="19"/>
  <c r="G29" i="19"/>
  <c r="E29" i="19" s="1"/>
  <c r="D29" i="19"/>
  <c r="J28" i="19"/>
  <c r="D28" i="19"/>
  <c r="I28" i="19" s="1"/>
  <c r="O27" i="19"/>
  <c r="M27" i="19"/>
  <c r="K27" i="19" s="1"/>
  <c r="J27" i="19"/>
  <c r="D27" i="19"/>
  <c r="J26" i="19"/>
  <c r="O26" i="19" s="1"/>
  <c r="I26" i="19"/>
  <c r="G26" i="19"/>
  <c r="E26" i="19" s="1"/>
  <c r="D26" i="19"/>
  <c r="J25" i="19"/>
  <c r="D25" i="19"/>
  <c r="I25" i="19" s="1"/>
  <c r="O24" i="19"/>
  <c r="M24" i="19"/>
  <c r="K24" i="19" s="1"/>
  <c r="J24" i="19"/>
  <c r="D24" i="19"/>
  <c r="J23" i="19"/>
  <c r="O23" i="19" s="1"/>
  <c r="I23" i="19"/>
  <c r="G23" i="19"/>
  <c r="E23" i="19" s="1"/>
  <c r="D23" i="19"/>
  <c r="J22" i="19"/>
  <c r="D22" i="19"/>
  <c r="I22" i="19" s="1"/>
  <c r="O21" i="19"/>
  <c r="M21" i="19"/>
  <c r="K21" i="19" s="1"/>
  <c r="J21" i="19"/>
  <c r="D21" i="19"/>
  <c r="J20" i="19"/>
  <c r="O20" i="19" s="1"/>
  <c r="I20" i="19"/>
  <c r="G20" i="19"/>
  <c r="E20" i="19" s="1"/>
  <c r="D20" i="19"/>
  <c r="J19" i="19"/>
  <c r="D19" i="19"/>
  <c r="I19" i="19" s="1"/>
  <c r="O18" i="19"/>
  <c r="M18" i="19"/>
  <c r="K18" i="19" s="1"/>
  <c r="J18" i="19"/>
  <c r="D18" i="19"/>
  <c r="J17" i="19"/>
  <c r="O17" i="19" s="1"/>
  <c r="I17" i="19"/>
  <c r="G17" i="19"/>
  <c r="E17" i="19" s="1"/>
  <c r="D17" i="19"/>
  <c r="J16" i="19"/>
  <c r="D16" i="19"/>
  <c r="I16" i="19" s="1"/>
  <c r="O15" i="19"/>
  <c r="M15" i="19"/>
  <c r="K15" i="19" s="1"/>
  <c r="J15" i="19"/>
  <c r="D15" i="19"/>
  <c r="J14" i="19"/>
  <c r="O14" i="19" s="1"/>
  <c r="I14" i="19"/>
  <c r="G14" i="19"/>
  <c r="E14" i="19" s="1"/>
  <c r="D14" i="19"/>
  <c r="J13" i="19"/>
  <c r="D13" i="19"/>
  <c r="I13" i="19" s="1"/>
  <c r="O12" i="19"/>
  <c r="M12" i="19"/>
  <c r="K12" i="19" s="1"/>
  <c r="J12" i="19"/>
  <c r="D12" i="19"/>
  <c r="J11" i="19"/>
  <c r="O11" i="19" s="1"/>
  <c r="I11" i="19"/>
  <c r="G11" i="19"/>
  <c r="E11" i="19" s="1"/>
  <c r="D11" i="19"/>
  <c r="J10" i="19"/>
  <c r="D10" i="19"/>
  <c r="I10" i="19" s="1"/>
  <c r="N9" i="19"/>
  <c r="L9" i="19"/>
  <c r="H9" i="19"/>
  <c r="F9" i="19"/>
  <c r="N8" i="19"/>
  <c r="L8" i="19"/>
  <c r="H8" i="19"/>
  <c r="F8" i="19"/>
  <c r="D32" i="18"/>
  <c r="O31" i="18"/>
  <c r="J31" i="18"/>
  <c r="M31" i="18" s="1"/>
  <c r="G31" i="18"/>
  <c r="E31" i="18"/>
  <c r="D31" i="18"/>
  <c r="I31" i="18" s="1"/>
  <c r="N30" i="18"/>
  <c r="N8" i="18" s="1"/>
  <c r="L30" i="18"/>
  <c r="L8" i="18" s="1"/>
  <c r="H30" i="18"/>
  <c r="H8" i="18" s="1"/>
  <c r="F30" i="18"/>
  <c r="J29" i="18"/>
  <c r="I29" i="18"/>
  <c r="D29" i="18"/>
  <c r="G29" i="18" s="1"/>
  <c r="M28" i="18"/>
  <c r="K28" i="18"/>
  <c r="J28" i="18"/>
  <c r="O28" i="18" s="1"/>
  <c r="D28" i="18"/>
  <c r="O27" i="18"/>
  <c r="J27" i="18"/>
  <c r="M27" i="18" s="1"/>
  <c r="G27" i="18"/>
  <c r="E27" i="18"/>
  <c r="D27" i="18"/>
  <c r="I27" i="18" s="1"/>
  <c r="J26" i="18"/>
  <c r="I26" i="18"/>
  <c r="D26" i="18"/>
  <c r="G26" i="18" s="1"/>
  <c r="M25" i="18"/>
  <c r="K25" i="18"/>
  <c r="J25" i="18"/>
  <c r="O25" i="18" s="1"/>
  <c r="D25" i="18"/>
  <c r="O24" i="18"/>
  <c r="J24" i="18"/>
  <c r="M24" i="18" s="1"/>
  <c r="G24" i="18"/>
  <c r="E24" i="18"/>
  <c r="D24" i="18"/>
  <c r="I24" i="18" s="1"/>
  <c r="J23" i="18"/>
  <c r="I23" i="18"/>
  <c r="D23" i="18"/>
  <c r="G23" i="18" s="1"/>
  <c r="M22" i="18"/>
  <c r="K22" i="18"/>
  <c r="J22" i="18"/>
  <c r="O22" i="18" s="1"/>
  <c r="D22" i="18"/>
  <c r="O21" i="18"/>
  <c r="J21" i="18"/>
  <c r="M21" i="18" s="1"/>
  <c r="G21" i="18"/>
  <c r="E21" i="18"/>
  <c r="D21" i="18"/>
  <c r="I21" i="18" s="1"/>
  <c r="J20" i="18"/>
  <c r="I20" i="18"/>
  <c r="D20" i="18"/>
  <c r="G20" i="18" s="1"/>
  <c r="M19" i="18"/>
  <c r="K19" i="18"/>
  <c r="J19" i="18"/>
  <c r="O19" i="18" s="1"/>
  <c r="D19" i="18"/>
  <c r="O18" i="18"/>
  <c r="J18" i="18"/>
  <c r="M18" i="18" s="1"/>
  <c r="G18" i="18"/>
  <c r="E18" i="18"/>
  <c r="D18" i="18"/>
  <c r="I18" i="18" s="1"/>
  <c r="J17" i="18"/>
  <c r="I17" i="18"/>
  <c r="D17" i="18"/>
  <c r="G17" i="18" s="1"/>
  <c r="M16" i="18"/>
  <c r="K16" i="18"/>
  <c r="J16" i="18"/>
  <c r="O16" i="18" s="1"/>
  <c r="D16" i="18"/>
  <c r="O15" i="18"/>
  <c r="J15" i="18"/>
  <c r="M15" i="18" s="1"/>
  <c r="G15" i="18"/>
  <c r="E15" i="18"/>
  <c r="D15" i="18"/>
  <c r="I15" i="18" s="1"/>
  <c r="J14" i="18"/>
  <c r="I14" i="18"/>
  <c r="D14" i="18"/>
  <c r="G14" i="18" s="1"/>
  <c r="M13" i="18"/>
  <c r="K13" i="18"/>
  <c r="J13" i="18"/>
  <c r="O13" i="18" s="1"/>
  <c r="D13" i="18"/>
  <c r="O12" i="18"/>
  <c r="J12" i="18"/>
  <c r="M12" i="18" s="1"/>
  <c r="G12" i="18"/>
  <c r="E12" i="18"/>
  <c r="D12" i="18"/>
  <c r="I12" i="18" s="1"/>
  <c r="J11" i="18"/>
  <c r="I11" i="18"/>
  <c r="D11" i="18"/>
  <c r="G11" i="18" s="1"/>
  <c r="M10" i="18"/>
  <c r="K10" i="18"/>
  <c r="J10" i="18"/>
  <c r="O10" i="18" s="1"/>
  <c r="D10" i="18"/>
  <c r="O9" i="18"/>
  <c r="N9" i="18"/>
  <c r="L9" i="18"/>
  <c r="J9" i="18"/>
  <c r="H9" i="18"/>
  <c r="F9" i="18"/>
  <c r="F8" i="18" s="1"/>
  <c r="J32" i="17"/>
  <c r="D32" i="17"/>
  <c r="J31" i="17"/>
  <c r="O31" i="17" s="1"/>
  <c r="I31" i="17"/>
  <c r="D31" i="17"/>
  <c r="G31" i="17" s="1"/>
  <c r="N30" i="17"/>
  <c r="L30" i="17"/>
  <c r="H30" i="17"/>
  <c r="H8" i="17" s="1"/>
  <c r="F30" i="17"/>
  <c r="M29" i="17"/>
  <c r="J29" i="17"/>
  <c r="O29" i="17" s="1"/>
  <c r="K29" i="17" s="1"/>
  <c r="D29" i="17"/>
  <c r="I29" i="17" s="1"/>
  <c r="O28" i="17"/>
  <c r="J28" i="17"/>
  <c r="M28" i="17" s="1"/>
  <c r="G28" i="17"/>
  <c r="E28" i="17"/>
  <c r="D28" i="17"/>
  <c r="I28" i="17" s="1"/>
  <c r="J27" i="17"/>
  <c r="O27" i="17" s="1"/>
  <c r="D27" i="17"/>
  <c r="G27" i="17" s="1"/>
  <c r="M26" i="17"/>
  <c r="K26" i="17" s="1"/>
  <c r="J26" i="17"/>
  <c r="O26" i="17" s="1"/>
  <c r="G26" i="17"/>
  <c r="E26" i="17" s="1"/>
  <c r="D26" i="17"/>
  <c r="I26" i="17" s="1"/>
  <c r="J25" i="17"/>
  <c r="M25" i="17" s="1"/>
  <c r="G25" i="17"/>
  <c r="D25" i="17"/>
  <c r="I25" i="17" s="1"/>
  <c r="E25" i="17" s="1"/>
  <c r="J24" i="17"/>
  <c r="O24" i="17" s="1"/>
  <c r="I24" i="17"/>
  <c r="D24" i="17"/>
  <c r="G24" i="17" s="1"/>
  <c r="M23" i="17"/>
  <c r="K23" i="17"/>
  <c r="J23" i="17"/>
  <c r="O23" i="17" s="1"/>
  <c r="D23" i="17"/>
  <c r="I23" i="17" s="1"/>
  <c r="J22" i="17"/>
  <c r="M22" i="17" s="1"/>
  <c r="G22" i="17"/>
  <c r="E22" i="17" s="1"/>
  <c r="D22" i="17"/>
  <c r="I22" i="17" s="1"/>
  <c r="M21" i="17"/>
  <c r="K21" i="17" s="1"/>
  <c r="J21" i="17"/>
  <c r="O21" i="17" s="1"/>
  <c r="D21" i="17"/>
  <c r="G21" i="17" s="1"/>
  <c r="M20" i="17"/>
  <c r="J20" i="17"/>
  <c r="O20" i="17" s="1"/>
  <c r="K20" i="17" s="1"/>
  <c r="D20" i="17"/>
  <c r="I20" i="17" s="1"/>
  <c r="O19" i="17"/>
  <c r="J19" i="17"/>
  <c r="M19" i="17" s="1"/>
  <c r="G19" i="17"/>
  <c r="E19" i="17"/>
  <c r="D19" i="17"/>
  <c r="I19" i="17" s="1"/>
  <c r="J18" i="17"/>
  <c r="O18" i="17" s="1"/>
  <c r="D18" i="17"/>
  <c r="G18" i="17" s="1"/>
  <c r="M17" i="17"/>
  <c r="K17" i="17" s="1"/>
  <c r="J17" i="17"/>
  <c r="O17" i="17" s="1"/>
  <c r="G17" i="17"/>
  <c r="E17" i="17" s="1"/>
  <c r="D17" i="17"/>
  <c r="I17" i="17" s="1"/>
  <c r="J16" i="17"/>
  <c r="M16" i="17" s="1"/>
  <c r="G16" i="17"/>
  <c r="D16" i="17"/>
  <c r="I16" i="17" s="1"/>
  <c r="E16" i="17" s="1"/>
  <c r="J15" i="17"/>
  <c r="O15" i="17" s="1"/>
  <c r="I15" i="17"/>
  <c r="D15" i="17"/>
  <c r="G15" i="17" s="1"/>
  <c r="M14" i="17"/>
  <c r="K14" i="17"/>
  <c r="J14" i="17"/>
  <c r="O14" i="17" s="1"/>
  <c r="D14" i="17"/>
  <c r="I14" i="17" s="1"/>
  <c r="J13" i="17"/>
  <c r="M13" i="17" s="1"/>
  <c r="G13" i="17"/>
  <c r="E13" i="17" s="1"/>
  <c r="D13" i="17"/>
  <c r="I13" i="17" s="1"/>
  <c r="M12" i="17"/>
  <c r="K12" i="17" s="1"/>
  <c r="J12" i="17"/>
  <c r="O12" i="17" s="1"/>
  <c r="D12" i="17"/>
  <c r="G12" i="17" s="1"/>
  <c r="M11" i="17"/>
  <c r="J11" i="17"/>
  <c r="O11" i="17" s="1"/>
  <c r="K11" i="17" s="1"/>
  <c r="D11" i="17"/>
  <c r="O10" i="17"/>
  <c r="J10" i="17"/>
  <c r="M10" i="17" s="1"/>
  <c r="G10" i="17"/>
  <c r="E10" i="17"/>
  <c r="D10" i="17"/>
  <c r="I10" i="17" s="1"/>
  <c r="N9" i="17"/>
  <c r="L9" i="17"/>
  <c r="H9" i="17"/>
  <c r="F9" i="17"/>
  <c r="N8" i="17"/>
  <c r="L8" i="17"/>
  <c r="J32" i="16"/>
  <c r="D32" i="16"/>
  <c r="M31" i="16"/>
  <c r="J31" i="16"/>
  <c r="O31" i="16" s="1"/>
  <c r="K31" i="16" s="1"/>
  <c r="D31" i="16"/>
  <c r="I31" i="16" s="1"/>
  <c r="N30" i="16"/>
  <c r="L30" i="16"/>
  <c r="J30" i="16"/>
  <c r="O30" i="16" s="1"/>
  <c r="H30" i="16"/>
  <c r="F30" i="16"/>
  <c r="J29" i="16"/>
  <c r="M29" i="16" s="1"/>
  <c r="G29" i="16"/>
  <c r="D29" i="16"/>
  <c r="I29" i="16" s="1"/>
  <c r="E29" i="16" s="1"/>
  <c r="J28" i="16"/>
  <c r="O28" i="16" s="1"/>
  <c r="I28" i="16"/>
  <c r="D28" i="16"/>
  <c r="G28" i="16" s="1"/>
  <c r="M27" i="16"/>
  <c r="K27" i="16"/>
  <c r="J27" i="16"/>
  <c r="O27" i="16" s="1"/>
  <c r="D27" i="16"/>
  <c r="I27" i="16" s="1"/>
  <c r="J26" i="16"/>
  <c r="M26" i="16" s="1"/>
  <c r="G26" i="16"/>
  <c r="E26" i="16" s="1"/>
  <c r="D26" i="16"/>
  <c r="I26" i="16" s="1"/>
  <c r="M25" i="16"/>
  <c r="K25" i="16" s="1"/>
  <c r="J25" i="16"/>
  <c r="O25" i="16" s="1"/>
  <c r="D25" i="16"/>
  <c r="G25" i="16" s="1"/>
  <c r="M24" i="16"/>
  <c r="J24" i="16"/>
  <c r="O24" i="16" s="1"/>
  <c r="K24" i="16" s="1"/>
  <c r="D24" i="16"/>
  <c r="I24" i="16" s="1"/>
  <c r="O23" i="16"/>
  <c r="J23" i="16"/>
  <c r="M23" i="16" s="1"/>
  <c r="G23" i="16"/>
  <c r="E23" i="16"/>
  <c r="D23" i="16"/>
  <c r="I23" i="16" s="1"/>
  <c r="J22" i="16"/>
  <c r="O22" i="16" s="1"/>
  <c r="D22" i="16"/>
  <c r="G22" i="16" s="1"/>
  <c r="M21" i="16"/>
  <c r="K21" i="16" s="1"/>
  <c r="J21" i="16"/>
  <c r="O21" i="16" s="1"/>
  <c r="G21" i="16"/>
  <c r="E21" i="16" s="1"/>
  <c r="D21" i="16"/>
  <c r="I21" i="16" s="1"/>
  <c r="J20" i="16"/>
  <c r="M20" i="16" s="1"/>
  <c r="G20" i="16"/>
  <c r="D20" i="16"/>
  <c r="I20" i="16" s="1"/>
  <c r="E20" i="16" s="1"/>
  <c r="J19" i="16"/>
  <c r="O19" i="16" s="1"/>
  <c r="I19" i="16"/>
  <c r="D19" i="16"/>
  <c r="G19" i="16" s="1"/>
  <c r="M18" i="16"/>
  <c r="K18" i="16"/>
  <c r="J18" i="16"/>
  <c r="O18" i="16" s="1"/>
  <c r="D18" i="16"/>
  <c r="I18" i="16" s="1"/>
  <c r="J17" i="16"/>
  <c r="M17" i="16" s="1"/>
  <c r="G17" i="16"/>
  <c r="E17" i="16" s="1"/>
  <c r="D17" i="16"/>
  <c r="I17" i="16" s="1"/>
  <c r="M16" i="16"/>
  <c r="K16" i="16" s="1"/>
  <c r="J16" i="16"/>
  <c r="O16" i="16" s="1"/>
  <c r="D16" i="16"/>
  <c r="G16" i="16" s="1"/>
  <c r="M15" i="16"/>
  <c r="J15" i="16"/>
  <c r="O15" i="16" s="1"/>
  <c r="K15" i="16" s="1"/>
  <c r="D15" i="16"/>
  <c r="I15" i="16" s="1"/>
  <c r="O14" i="16"/>
  <c r="J14" i="16"/>
  <c r="M14" i="16" s="1"/>
  <c r="G14" i="16"/>
  <c r="E14" i="16"/>
  <c r="D14" i="16"/>
  <c r="I14" i="16" s="1"/>
  <c r="J13" i="16"/>
  <c r="O13" i="16" s="1"/>
  <c r="D13" i="16"/>
  <c r="G13" i="16" s="1"/>
  <c r="M12" i="16"/>
  <c r="K12" i="16" s="1"/>
  <c r="J12" i="16"/>
  <c r="O12" i="16" s="1"/>
  <c r="G12" i="16"/>
  <c r="E12" i="16" s="1"/>
  <c r="D12" i="16"/>
  <c r="I12" i="16" s="1"/>
  <c r="J11" i="16"/>
  <c r="M11" i="16" s="1"/>
  <c r="G11" i="16"/>
  <c r="D11" i="16"/>
  <c r="I11" i="16" s="1"/>
  <c r="E11" i="16" s="1"/>
  <c r="J10" i="16"/>
  <c r="O10" i="16" s="1"/>
  <c r="I10" i="16"/>
  <c r="D10" i="16"/>
  <c r="G10" i="16" s="1"/>
  <c r="N9" i="16"/>
  <c r="L9" i="16"/>
  <c r="H9" i="16"/>
  <c r="F9" i="16"/>
  <c r="L8" i="16"/>
  <c r="F8" i="16"/>
  <c r="N32" i="15"/>
  <c r="L32" i="15"/>
  <c r="H32" i="15"/>
  <c r="F32" i="15"/>
  <c r="N31" i="15"/>
  <c r="L31" i="15"/>
  <c r="H31" i="15"/>
  <c r="F31" i="15"/>
  <c r="N30" i="15"/>
  <c r="L30" i="15"/>
  <c r="F30" i="15"/>
  <c r="N29" i="15"/>
  <c r="L29" i="15"/>
  <c r="H29" i="15"/>
  <c r="F29" i="15"/>
  <c r="N28" i="15"/>
  <c r="L28" i="15"/>
  <c r="H28" i="15"/>
  <c r="F28" i="15"/>
  <c r="N27" i="15"/>
  <c r="L27" i="15"/>
  <c r="H27" i="15"/>
  <c r="F27" i="15"/>
  <c r="N26" i="15"/>
  <c r="L26" i="15"/>
  <c r="H26" i="15"/>
  <c r="F26" i="15"/>
  <c r="N25" i="15"/>
  <c r="L25" i="15"/>
  <c r="H25" i="15"/>
  <c r="F25" i="15"/>
  <c r="N24" i="15"/>
  <c r="L24" i="15"/>
  <c r="H24" i="15"/>
  <c r="F24" i="15"/>
  <c r="N23" i="15"/>
  <c r="L23" i="15"/>
  <c r="H23" i="15"/>
  <c r="F23" i="15"/>
  <c r="N22" i="15"/>
  <c r="L22" i="15"/>
  <c r="H22" i="15"/>
  <c r="F22" i="15"/>
  <c r="N21" i="15"/>
  <c r="L21" i="15"/>
  <c r="H21" i="15"/>
  <c r="F21" i="15"/>
  <c r="N20" i="15"/>
  <c r="L20" i="15"/>
  <c r="H20" i="15"/>
  <c r="F20" i="15"/>
  <c r="N19" i="15"/>
  <c r="L19" i="15"/>
  <c r="H19" i="15"/>
  <c r="F19" i="15"/>
  <c r="N18" i="15"/>
  <c r="L18" i="15"/>
  <c r="H18" i="15"/>
  <c r="F18" i="15"/>
  <c r="N17" i="15"/>
  <c r="L17" i="15"/>
  <c r="H17" i="15"/>
  <c r="F17" i="15"/>
  <c r="N16" i="15"/>
  <c r="L16" i="15"/>
  <c r="H16" i="15"/>
  <c r="F16" i="15"/>
  <c r="N15" i="15"/>
  <c r="L15" i="15"/>
  <c r="H15" i="15"/>
  <c r="F15" i="15"/>
  <c r="N14" i="15"/>
  <c r="L14" i="15"/>
  <c r="H14" i="15"/>
  <c r="F14" i="15"/>
  <c r="N13" i="15"/>
  <c r="L13" i="15"/>
  <c r="H13" i="15"/>
  <c r="F13" i="15"/>
  <c r="N12" i="15"/>
  <c r="L12" i="15"/>
  <c r="H12" i="15"/>
  <c r="F12" i="15"/>
  <c r="N11" i="15"/>
  <c r="L11" i="15"/>
  <c r="H11" i="15"/>
  <c r="F11" i="15"/>
  <c r="N10" i="15"/>
  <c r="N9" i="15" s="1"/>
  <c r="L10" i="15"/>
  <c r="H10" i="15"/>
  <c r="H9" i="15" s="1"/>
  <c r="F10" i="15"/>
  <c r="F9" i="15"/>
  <c r="M21" i="15" l="1"/>
  <c r="D8" i="18"/>
  <c r="I8" i="18" s="1"/>
  <c r="G11" i="15"/>
  <c r="M18" i="15"/>
  <c r="M24" i="15"/>
  <c r="I14" i="15"/>
  <c r="O18" i="15"/>
  <c r="I23" i="15"/>
  <c r="O27" i="15"/>
  <c r="G26" i="15"/>
  <c r="I22" i="15"/>
  <c r="J8" i="18"/>
  <c r="O8" i="18" s="1"/>
  <c r="G15" i="15"/>
  <c r="G18" i="15"/>
  <c r="M19" i="15"/>
  <c r="M25" i="15"/>
  <c r="K25" i="15" s="1"/>
  <c r="M28" i="15"/>
  <c r="I9" i="19"/>
  <c r="I16" i="15"/>
  <c r="M22" i="15"/>
  <c r="N8" i="15"/>
  <c r="O13" i="15"/>
  <c r="O16" i="15"/>
  <c r="I18" i="15"/>
  <c r="O22" i="15"/>
  <c r="O25" i="15"/>
  <c r="I27" i="15"/>
  <c r="G32" i="15"/>
  <c r="E32" i="15" s="1"/>
  <c r="I9" i="16"/>
  <c r="O10" i="15"/>
  <c r="D9" i="16"/>
  <c r="G9" i="16" s="1"/>
  <c r="E9" i="16" s="1"/>
  <c r="E25" i="16"/>
  <c r="J8" i="17"/>
  <c r="M8" i="17"/>
  <c r="K8" i="17" s="1"/>
  <c r="J9" i="17"/>
  <c r="M9" i="17"/>
  <c r="E12" i="17"/>
  <c r="D30" i="17"/>
  <c r="G30" i="17" s="1"/>
  <c r="D30" i="18"/>
  <c r="G30" i="18" s="1"/>
  <c r="O10" i="19"/>
  <c r="M10" i="19"/>
  <c r="K10" i="19" s="1"/>
  <c r="I12" i="19"/>
  <c r="G12" i="19"/>
  <c r="O13" i="19"/>
  <c r="M13" i="19"/>
  <c r="I15" i="19"/>
  <c r="G15" i="19"/>
  <c r="E15" i="19" s="1"/>
  <c r="O16" i="19"/>
  <c r="M16" i="19"/>
  <c r="I18" i="19"/>
  <c r="G18" i="19"/>
  <c r="O19" i="19"/>
  <c r="M19" i="19"/>
  <c r="K19" i="19" s="1"/>
  <c r="I21" i="19"/>
  <c r="G21" i="19"/>
  <c r="O22" i="19"/>
  <c r="M22" i="19"/>
  <c r="I24" i="19"/>
  <c r="G24" i="19"/>
  <c r="E24" i="19" s="1"/>
  <c r="O25" i="19"/>
  <c r="M25" i="19"/>
  <c r="I27" i="19"/>
  <c r="G27" i="19"/>
  <c r="O28" i="19"/>
  <c r="M28" i="19"/>
  <c r="K28" i="19" s="1"/>
  <c r="I30" i="19"/>
  <c r="G30" i="19"/>
  <c r="G13" i="20"/>
  <c r="E13" i="20" s="1"/>
  <c r="I13" i="20"/>
  <c r="I27" i="20"/>
  <c r="G27" i="20"/>
  <c r="E27" i="20" s="1"/>
  <c r="J30" i="20"/>
  <c r="O30" i="20" s="1"/>
  <c r="N8" i="21"/>
  <c r="H8" i="22"/>
  <c r="O17" i="24"/>
  <c r="M17" i="24"/>
  <c r="K17" i="24" s="1"/>
  <c r="L9" i="15"/>
  <c r="G9" i="18"/>
  <c r="E9" i="18" s="1"/>
  <c r="J30" i="18"/>
  <c r="M30" i="18" s="1"/>
  <c r="K30" i="18" s="1"/>
  <c r="D10" i="15"/>
  <c r="J10" i="15"/>
  <c r="M10" i="15" s="1"/>
  <c r="K10" i="15" s="1"/>
  <c r="D11" i="15"/>
  <c r="I11" i="15" s="1"/>
  <c r="J11" i="15"/>
  <c r="M11" i="15" s="1"/>
  <c r="D12" i="15"/>
  <c r="G12" i="15" s="1"/>
  <c r="J12" i="15"/>
  <c r="M12" i="15" s="1"/>
  <c r="D13" i="15"/>
  <c r="I13" i="15" s="1"/>
  <c r="J13" i="15"/>
  <c r="M13" i="15" s="1"/>
  <c r="K13" i="15" s="1"/>
  <c r="D14" i="15"/>
  <c r="G14" i="15" s="1"/>
  <c r="E14" i="15" s="1"/>
  <c r="J14" i="15"/>
  <c r="O14" i="15" s="1"/>
  <c r="D15" i="15"/>
  <c r="I15" i="15" s="1"/>
  <c r="J15" i="15"/>
  <c r="O15" i="15" s="1"/>
  <c r="D16" i="15"/>
  <c r="G16" i="15" s="1"/>
  <c r="E16" i="15" s="1"/>
  <c r="J16" i="15"/>
  <c r="M16" i="15" s="1"/>
  <c r="K16" i="15" s="1"/>
  <c r="D17" i="15"/>
  <c r="I17" i="15" s="1"/>
  <c r="J17" i="15"/>
  <c r="M17" i="15" s="1"/>
  <c r="D18" i="15"/>
  <c r="J18" i="15"/>
  <c r="D19" i="15"/>
  <c r="G19" i="15" s="1"/>
  <c r="J19" i="15"/>
  <c r="O19" i="15" s="1"/>
  <c r="D20" i="15"/>
  <c r="G20" i="15" s="1"/>
  <c r="J20" i="15"/>
  <c r="M20" i="15" s="1"/>
  <c r="D21" i="15"/>
  <c r="G21" i="15" s="1"/>
  <c r="J21" i="15"/>
  <c r="O21" i="15" s="1"/>
  <c r="D22" i="15"/>
  <c r="G22" i="15" s="1"/>
  <c r="E22" i="15" s="1"/>
  <c r="J22" i="15"/>
  <c r="D23" i="15"/>
  <c r="G23" i="15" s="1"/>
  <c r="E23" i="15" s="1"/>
  <c r="J23" i="15"/>
  <c r="O23" i="15" s="1"/>
  <c r="D24" i="15"/>
  <c r="I24" i="15" s="1"/>
  <c r="J24" i="15"/>
  <c r="O24" i="15" s="1"/>
  <c r="D25" i="15"/>
  <c r="I25" i="15" s="1"/>
  <c r="J25" i="15"/>
  <c r="D26" i="15"/>
  <c r="I26" i="15" s="1"/>
  <c r="J26" i="15"/>
  <c r="M26" i="15" s="1"/>
  <c r="D27" i="15"/>
  <c r="G27" i="15" s="1"/>
  <c r="E27" i="15" s="1"/>
  <c r="J27" i="15"/>
  <c r="M27" i="15" s="1"/>
  <c r="K27" i="15" s="1"/>
  <c r="D28" i="15"/>
  <c r="G28" i="15" s="1"/>
  <c r="J28" i="15"/>
  <c r="O28" i="15" s="1"/>
  <c r="D29" i="15"/>
  <c r="I29" i="15" s="1"/>
  <c r="J29" i="15"/>
  <c r="M29" i="15" s="1"/>
  <c r="J30" i="15"/>
  <c r="O30" i="15" s="1"/>
  <c r="D31" i="15"/>
  <c r="G31" i="15" s="1"/>
  <c r="J31" i="15"/>
  <c r="O31" i="15" s="1"/>
  <c r="D32" i="15"/>
  <c r="I32" i="15" s="1"/>
  <c r="J32" i="15"/>
  <c r="O32" i="15" s="1"/>
  <c r="O9" i="16"/>
  <c r="M13" i="16"/>
  <c r="K13" i="16" s="1"/>
  <c r="I16" i="16"/>
  <c r="E16" i="16" s="1"/>
  <c r="K17" i="16"/>
  <c r="M22" i="16"/>
  <c r="K22" i="16" s="1"/>
  <c r="I25" i="16"/>
  <c r="K26" i="16"/>
  <c r="O8" i="17"/>
  <c r="O9" i="17"/>
  <c r="D9" i="17"/>
  <c r="G9" i="17" s="1"/>
  <c r="I11" i="17"/>
  <c r="I12" i="17"/>
  <c r="M18" i="17"/>
  <c r="K18" i="17" s="1"/>
  <c r="I21" i="17"/>
  <c r="E21" i="17" s="1"/>
  <c r="M27" i="17"/>
  <c r="K27" i="17" s="1"/>
  <c r="M9" i="18"/>
  <c r="K9" i="18" s="1"/>
  <c r="M8" i="20"/>
  <c r="K8" i="20" s="1"/>
  <c r="M9" i="20"/>
  <c r="K9" i="20" s="1"/>
  <c r="I12" i="20"/>
  <c r="G12" i="20"/>
  <c r="G16" i="20"/>
  <c r="I16" i="20"/>
  <c r="G31" i="21"/>
  <c r="I31" i="21"/>
  <c r="M15" i="22"/>
  <c r="K15" i="22" s="1"/>
  <c r="O15" i="22"/>
  <c r="I29" i="22"/>
  <c r="E29" i="22" s="1"/>
  <c r="F8" i="17"/>
  <c r="E10" i="16"/>
  <c r="G15" i="16"/>
  <c r="E15" i="16" s="1"/>
  <c r="O17" i="16"/>
  <c r="E19" i="16"/>
  <c r="G24" i="16"/>
  <c r="E24" i="16" s="1"/>
  <c r="O26" i="16"/>
  <c r="E28" i="16"/>
  <c r="G31" i="16"/>
  <c r="E31" i="16" s="1"/>
  <c r="G11" i="17"/>
  <c r="E11" i="17" s="1"/>
  <c r="O13" i="17"/>
  <c r="K13" i="17" s="1"/>
  <c r="E15" i="17"/>
  <c r="G20" i="17"/>
  <c r="E20" i="17" s="1"/>
  <c r="O22" i="17"/>
  <c r="K22" i="17" s="1"/>
  <c r="E24" i="17"/>
  <c r="G29" i="17"/>
  <c r="E29" i="17" s="1"/>
  <c r="E31" i="17"/>
  <c r="D9" i="18"/>
  <c r="I9" i="18" s="1"/>
  <c r="E11" i="18"/>
  <c r="K12" i="18"/>
  <c r="E14" i="18"/>
  <c r="K15" i="18"/>
  <c r="E17" i="18"/>
  <c r="K18" i="18"/>
  <c r="E20" i="18"/>
  <c r="K21" i="18"/>
  <c r="E23" i="18"/>
  <c r="K24" i="18"/>
  <c r="E26" i="18"/>
  <c r="K27" i="18"/>
  <c r="E29" i="18"/>
  <c r="K31" i="18"/>
  <c r="I31" i="19"/>
  <c r="G31" i="19"/>
  <c r="I15" i="20"/>
  <c r="G15" i="20"/>
  <c r="E15" i="20" s="1"/>
  <c r="G19" i="20"/>
  <c r="E19" i="20" s="1"/>
  <c r="I19" i="20"/>
  <c r="K24" i="20"/>
  <c r="D9" i="21"/>
  <c r="F8" i="21"/>
  <c r="G9" i="21"/>
  <c r="E9" i="21" s="1"/>
  <c r="K13" i="21"/>
  <c r="K19" i="21"/>
  <c r="K25" i="21"/>
  <c r="I30" i="21"/>
  <c r="E30" i="21" s="1"/>
  <c r="G25" i="23"/>
  <c r="I25" i="23"/>
  <c r="F8" i="15"/>
  <c r="K20" i="16"/>
  <c r="I18" i="20"/>
  <c r="G18" i="20"/>
  <c r="E18" i="20" s="1"/>
  <c r="G22" i="20"/>
  <c r="E22" i="20" s="1"/>
  <c r="I22" i="20"/>
  <c r="O32" i="20"/>
  <c r="M32" i="20"/>
  <c r="K32" i="20" s="1"/>
  <c r="J9" i="16"/>
  <c r="M9" i="16" s="1"/>
  <c r="O11" i="16"/>
  <c r="K11" i="16" s="1"/>
  <c r="E13" i="16"/>
  <c r="G18" i="16"/>
  <c r="E18" i="16" s="1"/>
  <c r="O20" i="16"/>
  <c r="E22" i="16"/>
  <c r="G27" i="16"/>
  <c r="E27" i="16" s="1"/>
  <c r="O29" i="16"/>
  <c r="K29" i="16" s="1"/>
  <c r="M30" i="16"/>
  <c r="K30" i="16" s="1"/>
  <c r="G14" i="17"/>
  <c r="E14" i="17" s="1"/>
  <c r="O16" i="17"/>
  <c r="K16" i="17" s="1"/>
  <c r="G23" i="17"/>
  <c r="E23" i="17" s="1"/>
  <c r="O25" i="17"/>
  <c r="K25" i="17" s="1"/>
  <c r="E27" i="17"/>
  <c r="J30" i="17"/>
  <c r="M30" i="17" s="1"/>
  <c r="I10" i="18"/>
  <c r="G10" i="18"/>
  <c r="O11" i="18"/>
  <c r="M11" i="18"/>
  <c r="K11" i="18" s="1"/>
  <c r="I13" i="18"/>
  <c r="G13" i="18"/>
  <c r="O14" i="18"/>
  <c r="M14" i="18"/>
  <c r="I16" i="18"/>
  <c r="G16" i="18"/>
  <c r="E16" i="18" s="1"/>
  <c r="O17" i="18"/>
  <c r="M17" i="18"/>
  <c r="I19" i="18"/>
  <c r="G19" i="18"/>
  <c r="O20" i="18"/>
  <c r="M20" i="18"/>
  <c r="K20" i="18" s="1"/>
  <c r="I22" i="18"/>
  <c r="G22" i="18"/>
  <c r="O23" i="18"/>
  <c r="M23" i="18"/>
  <c r="I25" i="18"/>
  <c r="G25" i="18"/>
  <c r="E25" i="18" s="1"/>
  <c r="O26" i="18"/>
  <c r="M26" i="18"/>
  <c r="I28" i="18"/>
  <c r="G28" i="18"/>
  <c r="O29" i="18"/>
  <c r="M29" i="18"/>
  <c r="K29" i="18" s="1"/>
  <c r="O30" i="19"/>
  <c r="M30" i="19"/>
  <c r="G8" i="20"/>
  <c r="E8" i="20" s="1"/>
  <c r="G9" i="20"/>
  <c r="E9" i="20" s="1"/>
  <c r="I21" i="20"/>
  <c r="G21" i="20"/>
  <c r="E21" i="20" s="1"/>
  <c r="G25" i="20"/>
  <c r="E25" i="20" s="1"/>
  <c r="I25" i="20"/>
  <c r="M17" i="23"/>
  <c r="K17" i="23" s="1"/>
  <c r="O17" i="23"/>
  <c r="I30" i="17"/>
  <c r="H30" i="15"/>
  <c r="D30" i="15" s="1"/>
  <c r="G30" i="15" s="1"/>
  <c r="H8" i="16"/>
  <c r="N8" i="16"/>
  <c r="M10" i="16"/>
  <c r="K10" i="16" s="1"/>
  <c r="I13" i="16"/>
  <c r="K14" i="16"/>
  <c r="M19" i="16"/>
  <c r="K19" i="16" s="1"/>
  <c r="I22" i="16"/>
  <c r="K23" i="16"/>
  <c r="M28" i="16"/>
  <c r="K28" i="16" s="1"/>
  <c r="D30" i="16"/>
  <c r="I30" i="16" s="1"/>
  <c r="K10" i="17"/>
  <c r="M15" i="17"/>
  <c r="K15" i="17" s="1"/>
  <c r="I18" i="17"/>
  <c r="E18" i="17" s="1"/>
  <c r="K19" i="17"/>
  <c r="M24" i="17"/>
  <c r="K24" i="17" s="1"/>
  <c r="I27" i="17"/>
  <c r="K28" i="17"/>
  <c r="M31" i="17"/>
  <c r="K31" i="17" s="1"/>
  <c r="G8" i="19"/>
  <c r="K31" i="19"/>
  <c r="K15" i="20"/>
  <c r="I24" i="20"/>
  <c r="G24" i="20"/>
  <c r="E24" i="20" s="1"/>
  <c r="G28" i="20"/>
  <c r="E28" i="20" s="1"/>
  <c r="I28" i="20"/>
  <c r="H8" i="21"/>
  <c r="K10" i="21"/>
  <c r="K16" i="21"/>
  <c r="K22" i="21"/>
  <c r="K28" i="21"/>
  <c r="M31" i="22"/>
  <c r="O31" i="22"/>
  <c r="D8" i="19"/>
  <c r="I8" i="19" s="1"/>
  <c r="J8" i="19"/>
  <c r="M8" i="19" s="1"/>
  <c r="D9" i="19"/>
  <c r="G9" i="19" s="1"/>
  <c r="E9" i="19" s="1"/>
  <c r="J9" i="19"/>
  <c r="O9" i="19" s="1"/>
  <c r="G30" i="20"/>
  <c r="E30" i="20" s="1"/>
  <c r="G11" i="22"/>
  <c r="I11" i="22"/>
  <c r="M18" i="22"/>
  <c r="K18" i="22" s="1"/>
  <c r="O18" i="22"/>
  <c r="J30" i="22"/>
  <c r="M30" i="22" s="1"/>
  <c r="E15" i="23"/>
  <c r="E28" i="23"/>
  <c r="G9" i="24"/>
  <c r="E9" i="24" s="1"/>
  <c r="I15" i="24"/>
  <c r="E15" i="24" s="1"/>
  <c r="M21" i="24"/>
  <c r="O21" i="24"/>
  <c r="G23" i="24"/>
  <c r="I23" i="24"/>
  <c r="M24" i="24"/>
  <c r="O24" i="24"/>
  <c r="G26" i="24"/>
  <c r="I26" i="24"/>
  <c r="M27" i="24"/>
  <c r="O27" i="24"/>
  <c r="G29" i="24"/>
  <c r="I29" i="24"/>
  <c r="K9" i="25"/>
  <c r="M14" i="25"/>
  <c r="O14" i="25"/>
  <c r="I18" i="25"/>
  <c r="G18" i="25"/>
  <c r="E18" i="25" s="1"/>
  <c r="J8" i="26"/>
  <c r="M8" i="26" s="1"/>
  <c r="K8" i="26" s="1"/>
  <c r="J8" i="21"/>
  <c r="I9" i="21"/>
  <c r="E12" i="21"/>
  <c r="E15" i="21"/>
  <c r="E21" i="21"/>
  <c r="E27" i="21"/>
  <c r="D8" i="22"/>
  <c r="G8" i="22" s="1"/>
  <c r="K21" i="22"/>
  <c r="G23" i="22"/>
  <c r="I23" i="22"/>
  <c r="N8" i="22"/>
  <c r="G13" i="23"/>
  <c r="I13" i="23"/>
  <c r="D9" i="23"/>
  <c r="G9" i="23" s="1"/>
  <c r="I9" i="24"/>
  <c r="H8" i="24"/>
  <c r="G20" i="24"/>
  <c r="I20" i="24"/>
  <c r="K8" i="25"/>
  <c r="O30" i="18"/>
  <c r="G10" i="19"/>
  <c r="E10" i="19" s="1"/>
  <c r="M11" i="19"/>
  <c r="K11" i="19" s="1"/>
  <c r="G13" i="19"/>
  <c r="E13" i="19" s="1"/>
  <c r="M14" i="19"/>
  <c r="K14" i="19" s="1"/>
  <c r="G16" i="19"/>
  <c r="E16" i="19" s="1"/>
  <c r="M17" i="19"/>
  <c r="K17" i="19" s="1"/>
  <c r="G19" i="19"/>
  <c r="E19" i="19" s="1"/>
  <c r="M20" i="19"/>
  <c r="K20" i="19" s="1"/>
  <c r="G22" i="19"/>
  <c r="E22" i="19" s="1"/>
  <c r="M23" i="19"/>
  <c r="K23" i="19" s="1"/>
  <c r="G25" i="19"/>
  <c r="E25" i="19" s="1"/>
  <c r="M26" i="19"/>
  <c r="K26" i="19" s="1"/>
  <c r="G28" i="19"/>
  <c r="E28" i="19" s="1"/>
  <c r="M29" i="19"/>
  <c r="K29" i="19" s="1"/>
  <c r="M10" i="20"/>
  <c r="K10" i="20" s="1"/>
  <c r="K11" i="20"/>
  <c r="K14" i="20"/>
  <c r="K17" i="20"/>
  <c r="K20" i="20"/>
  <c r="K23" i="20"/>
  <c r="K26" i="20"/>
  <c r="K29" i="20"/>
  <c r="M8" i="21"/>
  <c r="G11" i="21"/>
  <c r="E11" i="21" s="1"/>
  <c r="I12" i="21"/>
  <c r="G14" i="21"/>
  <c r="E14" i="21" s="1"/>
  <c r="I15" i="21"/>
  <c r="G17" i="21"/>
  <c r="E17" i="21" s="1"/>
  <c r="I18" i="21"/>
  <c r="E18" i="21" s="1"/>
  <c r="G20" i="21"/>
  <c r="E20" i="21" s="1"/>
  <c r="I21" i="21"/>
  <c r="G23" i="21"/>
  <c r="E23" i="21" s="1"/>
  <c r="I24" i="21"/>
  <c r="E24" i="21" s="1"/>
  <c r="G26" i="21"/>
  <c r="E26" i="21" s="1"/>
  <c r="I27" i="21"/>
  <c r="G29" i="21"/>
  <c r="E29" i="21" s="1"/>
  <c r="O21" i="22"/>
  <c r="E26" i="22"/>
  <c r="M27" i="22"/>
  <c r="K27" i="22" s="1"/>
  <c r="O27" i="22"/>
  <c r="E22" i="23"/>
  <c r="G32" i="23"/>
  <c r="I32" i="23"/>
  <c r="K10" i="24"/>
  <c r="E11" i="27"/>
  <c r="M15" i="27"/>
  <c r="O15" i="27"/>
  <c r="M24" i="27"/>
  <c r="O24" i="27"/>
  <c r="E29" i="27"/>
  <c r="M13" i="20"/>
  <c r="K13" i="20" s="1"/>
  <c r="M16" i="20"/>
  <c r="K16" i="20" s="1"/>
  <c r="M19" i="20"/>
  <c r="K19" i="20" s="1"/>
  <c r="M22" i="20"/>
  <c r="K22" i="20" s="1"/>
  <c r="M25" i="20"/>
  <c r="K25" i="20" s="1"/>
  <c r="M28" i="20"/>
  <c r="K28" i="20" s="1"/>
  <c r="E32" i="20"/>
  <c r="J9" i="21"/>
  <c r="M9" i="21" s="1"/>
  <c r="J9" i="22"/>
  <c r="L8" i="22"/>
  <c r="G14" i="22"/>
  <c r="I14" i="22"/>
  <c r="K10" i="23"/>
  <c r="K19" i="23"/>
  <c r="K23" i="23"/>
  <c r="F8" i="23"/>
  <c r="D30" i="23"/>
  <c r="I30" i="23" s="1"/>
  <c r="E12" i="24"/>
  <c r="I19" i="24"/>
  <c r="G19" i="24"/>
  <c r="E19" i="24" s="1"/>
  <c r="J8" i="27"/>
  <c r="O8" i="27" s="1"/>
  <c r="M8" i="27"/>
  <c r="K8" i="27" s="1"/>
  <c r="O8" i="25"/>
  <c r="M32" i="26"/>
  <c r="K32" i="26" s="1"/>
  <c r="O32" i="26"/>
  <c r="D8" i="24"/>
  <c r="G8" i="24" s="1"/>
  <c r="O8" i="26"/>
  <c r="O14" i="27"/>
  <c r="M14" i="27"/>
  <c r="O23" i="27"/>
  <c r="M23" i="27"/>
  <c r="E10" i="22"/>
  <c r="E16" i="22"/>
  <c r="E22" i="22"/>
  <c r="K26" i="22"/>
  <c r="K29" i="22"/>
  <c r="K22" i="23"/>
  <c r="K25" i="23"/>
  <c r="K28" i="23"/>
  <c r="L8" i="23"/>
  <c r="J30" i="23"/>
  <c r="K12" i="24"/>
  <c r="K15" i="24"/>
  <c r="I9" i="25"/>
  <c r="G13" i="25"/>
  <c r="E13" i="25" s="1"/>
  <c r="I13" i="25"/>
  <c r="D9" i="25"/>
  <c r="G9" i="25" s="1"/>
  <c r="M29" i="25"/>
  <c r="O29" i="25"/>
  <c r="I8" i="26"/>
  <c r="D9" i="26"/>
  <c r="I9" i="26" s="1"/>
  <c r="I11" i="26"/>
  <c r="G11" i="26"/>
  <c r="E31" i="26"/>
  <c r="D30" i="22"/>
  <c r="G30" i="22" s="1"/>
  <c r="I9" i="23"/>
  <c r="E12" i="23"/>
  <c r="K16" i="23"/>
  <c r="E21" i="23"/>
  <c r="E24" i="23"/>
  <c r="E27" i="23"/>
  <c r="J8" i="24"/>
  <c r="O8" i="24" s="1"/>
  <c r="E11" i="24"/>
  <c r="E14" i="24"/>
  <c r="M18" i="24"/>
  <c r="O18" i="24"/>
  <c r="O20" i="24"/>
  <c r="M20" i="24"/>
  <c r="K20" i="24" s="1"/>
  <c r="O9" i="25"/>
  <c r="O28" i="25"/>
  <c r="M28" i="25"/>
  <c r="O11" i="27"/>
  <c r="M11" i="27"/>
  <c r="K11" i="27" s="1"/>
  <c r="K13" i="27"/>
  <c r="O20" i="27"/>
  <c r="M20" i="27"/>
  <c r="O29" i="27"/>
  <c r="M29" i="27"/>
  <c r="K29" i="27" s="1"/>
  <c r="M10" i="22"/>
  <c r="K10" i="22" s="1"/>
  <c r="G12" i="22"/>
  <c r="E12" i="22" s="1"/>
  <c r="M19" i="22"/>
  <c r="K19" i="22" s="1"/>
  <c r="G21" i="22"/>
  <c r="E21" i="22" s="1"/>
  <c r="M22" i="22"/>
  <c r="K22" i="22" s="1"/>
  <c r="G24" i="22"/>
  <c r="E24" i="22" s="1"/>
  <c r="M25" i="22"/>
  <c r="K25" i="22" s="1"/>
  <c r="G27" i="22"/>
  <c r="E27" i="22" s="1"/>
  <c r="M32" i="22"/>
  <c r="K32" i="22" s="1"/>
  <c r="G11" i="23"/>
  <c r="E11" i="23" s="1"/>
  <c r="M12" i="23"/>
  <c r="K12" i="23" s="1"/>
  <c r="G14" i="23"/>
  <c r="E14" i="23" s="1"/>
  <c r="M15" i="23"/>
  <c r="K15" i="23" s="1"/>
  <c r="G17" i="23"/>
  <c r="E17" i="23" s="1"/>
  <c r="M18" i="23"/>
  <c r="K18" i="23" s="1"/>
  <c r="G20" i="23"/>
  <c r="E20" i="23" s="1"/>
  <c r="I30" i="24"/>
  <c r="M31" i="24"/>
  <c r="K31" i="24" s="1"/>
  <c r="O31" i="24"/>
  <c r="E8" i="25"/>
  <c r="G10" i="25"/>
  <c r="I10" i="25"/>
  <c r="G19" i="25"/>
  <c r="I19" i="25"/>
  <c r="M26" i="25"/>
  <c r="O26" i="25"/>
  <c r="E26" i="26"/>
  <c r="O31" i="26"/>
  <c r="M31" i="26"/>
  <c r="K31" i="26" s="1"/>
  <c r="G9" i="27"/>
  <c r="E9" i="27" s="1"/>
  <c r="F8" i="27"/>
  <c r="M12" i="27"/>
  <c r="K12" i="27" s="1"/>
  <c r="O12" i="27"/>
  <c r="M21" i="27"/>
  <c r="O21" i="27"/>
  <c r="E26" i="27"/>
  <c r="K31" i="27"/>
  <c r="M9" i="24"/>
  <c r="K9" i="24" s="1"/>
  <c r="I17" i="24"/>
  <c r="E17" i="24" s="1"/>
  <c r="J30" i="24"/>
  <c r="O30" i="24" s="1"/>
  <c r="M11" i="25"/>
  <c r="K11" i="25" s="1"/>
  <c r="O11" i="25"/>
  <c r="E17" i="25"/>
  <c r="K25" i="25"/>
  <c r="O15" i="26"/>
  <c r="M15" i="26"/>
  <c r="E29" i="26"/>
  <c r="K10" i="27"/>
  <c r="O17" i="27"/>
  <c r="M17" i="27"/>
  <c r="K17" i="27" s="1"/>
  <c r="O26" i="27"/>
  <c r="M26" i="27"/>
  <c r="E22" i="24"/>
  <c r="K23" i="24"/>
  <c r="E25" i="24"/>
  <c r="K26" i="24"/>
  <c r="E28" i="24"/>
  <c r="K29" i="24"/>
  <c r="K13" i="25"/>
  <c r="G16" i="25"/>
  <c r="I16" i="25"/>
  <c r="E28" i="25"/>
  <c r="E20" i="26"/>
  <c r="M18" i="27"/>
  <c r="K18" i="27" s="1"/>
  <c r="O18" i="27"/>
  <c r="M27" i="27"/>
  <c r="O27" i="27"/>
  <c r="E14" i="26"/>
  <c r="K18" i="26"/>
  <c r="K21" i="26"/>
  <c r="K24" i="26"/>
  <c r="K27" i="26"/>
  <c r="I30" i="26"/>
  <c r="M16" i="25"/>
  <c r="K16" i="25" s="1"/>
  <c r="M19" i="25"/>
  <c r="K19" i="25" s="1"/>
  <c r="G27" i="25"/>
  <c r="E27" i="25" s="1"/>
  <c r="M30" i="25"/>
  <c r="K30" i="25" s="1"/>
  <c r="G9" i="26"/>
  <c r="E9" i="26" s="1"/>
  <c r="O9" i="26"/>
  <c r="O19" i="26"/>
  <c r="K19" i="26" s="1"/>
  <c r="O22" i="26"/>
  <c r="K22" i="26" s="1"/>
  <c r="O25" i="26"/>
  <c r="K25" i="26" s="1"/>
  <c r="O28" i="26"/>
  <c r="K28" i="26" s="1"/>
  <c r="J9" i="27"/>
  <c r="G10" i="27"/>
  <c r="E10" i="27" s="1"/>
  <c r="G13" i="27"/>
  <c r="E13" i="27" s="1"/>
  <c r="G16" i="27"/>
  <c r="E16" i="27" s="1"/>
  <c r="G19" i="27"/>
  <c r="E19" i="27" s="1"/>
  <c r="G22" i="27"/>
  <c r="E22" i="27" s="1"/>
  <c r="G25" i="27"/>
  <c r="E25" i="27" s="1"/>
  <c r="G28" i="27"/>
  <c r="E28" i="27" s="1"/>
  <c r="D30" i="27"/>
  <c r="I30" i="27" s="1"/>
  <c r="O31" i="27"/>
  <c r="G30" i="24"/>
  <c r="E30" i="24" s="1"/>
  <c r="M30" i="24"/>
  <c r="O17" i="25"/>
  <c r="K17" i="25" s="1"/>
  <c r="K22" i="25"/>
  <c r="I28" i="25"/>
  <c r="G30" i="25"/>
  <c r="E30" i="25" s="1"/>
  <c r="K32" i="25"/>
  <c r="K12" i="26"/>
  <c r="E17" i="26"/>
  <c r="D30" i="26"/>
  <c r="G30" i="26" s="1"/>
  <c r="I31" i="26"/>
  <c r="I11" i="27"/>
  <c r="I14" i="27"/>
  <c r="E14" i="27" s="1"/>
  <c r="I17" i="27"/>
  <c r="E17" i="27" s="1"/>
  <c r="I20" i="27"/>
  <c r="E20" i="27" s="1"/>
  <c r="I23" i="27"/>
  <c r="E23" i="27" s="1"/>
  <c r="I26" i="27"/>
  <c r="I29" i="27"/>
  <c r="E32" i="27"/>
  <c r="O13" i="26"/>
  <c r="K13" i="26" s="1"/>
  <c r="I18" i="26"/>
  <c r="E18" i="26" s="1"/>
  <c r="I21" i="26"/>
  <c r="E21" i="26" s="1"/>
  <c r="I24" i="26"/>
  <c r="E24" i="26" s="1"/>
  <c r="I27" i="26"/>
  <c r="E27" i="26" s="1"/>
  <c r="E21" i="25"/>
  <c r="E24" i="25"/>
  <c r="E31" i="25"/>
  <c r="G8" i="26"/>
  <c r="D8" i="26"/>
  <c r="J9" i="26"/>
  <c r="M9" i="26" s="1"/>
  <c r="K9" i="26" s="1"/>
  <c r="O30" i="26"/>
  <c r="K30" i="26" s="1"/>
  <c r="J30" i="27"/>
  <c r="O30" i="27" s="1"/>
  <c r="K32" i="27"/>
  <c r="K8" i="19" l="1"/>
  <c r="K12" i="15"/>
  <c r="K30" i="24"/>
  <c r="E8" i="19"/>
  <c r="O9" i="27"/>
  <c r="M9" i="27"/>
  <c r="E8" i="26"/>
  <c r="E30" i="26"/>
  <c r="E9" i="25"/>
  <c r="O30" i="23"/>
  <c r="M30" i="23"/>
  <c r="K30" i="23" s="1"/>
  <c r="K9" i="21"/>
  <c r="I8" i="21"/>
  <c r="D9" i="15"/>
  <c r="O9" i="21"/>
  <c r="O29" i="15"/>
  <c r="K29" i="15" s="1"/>
  <c r="E15" i="15"/>
  <c r="I28" i="15"/>
  <c r="E28" i="15" s="1"/>
  <c r="O11" i="15"/>
  <c r="K11" i="15" s="1"/>
  <c r="G25" i="15"/>
  <c r="E25" i="15" s="1"/>
  <c r="E26" i="15"/>
  <c r="K18" i="15"/>
  <c r="M30" i="27"/>
  <c r="K30" i="27" s="1"/>
  <c r="G30" i="27"/>
  <c r="E30" i="27" s="1"/>
  <c r="K26" i="27"/>
  <c r="K15" i="26"/>
  <c r="D8" i="27"/>
  <c r="I8" i="27" s="1"/>
  <c r="K26" i="25"/>
  <c r="J8" i="23"/>
  <c r="O8" i="23" s="1"/>
  <c r="K14" i="27"/>
  <c r="G30" i="23"/>
  <c r="E30" i="23" s="1"/>
  <c r="K15" i="27"/>
  <c r="I30" i="18"/>
  <c r="E30" i="18" s="1"/>
  <c r="E9" i="23"/>
  <c r="E23" i="22"/>
  <c r="E26" i="24"/>
  <c r="K21" i="24"/>
  <c r="K31" i="22"/>
  <c r="K30" i="19"/>
  <c r="K26" i="18"/>
  <c r="E22" i="18"/>
  <c r="K17" i="18"/>
  <c r="E13" i="18"/>
  <c r="M9" i="19"/>
  <c r="K9" i="19" s="1"/>
  <c r="E16" i="20"/>
  <c r="O30" i="17"/>
  <c r="K30" i="17" s="1"/>
  <c r="J8" i="16"/>
  <c r="M8" i="16" s="1"/>
  <c r="E30" i="19"/>
  <c r="K25" i="19"/>
  <c r="E21" i="19"/>
  <c r="K16" i="19"/>
  <c r="E12" i="19"/>
  <c r="E30" i="17"/>
  <c r="I10" i="15"/>
  <c r="M30" i="15"/>
  <c r="K30" i="15" s="1"/>
  <c r="I21" i="15"/>
  <c r="E21" i="15" s="1"/>
  <c r="I12" i="15"/>
  <c r="E12" i="15" s="1"/>
  <c r="G24" i="15"/>
  <c r="E24" i="15" s="1"/>
  <c r="O26" i="15"/>
  <c r="K26" i="15" s="1"/>
  <c r="O8" i="19"/>
  <c r="M23" i="15"/>
  <c r="K23" i="15" s="1"/>
  <c r="M14" i="15"/>
  <c r="K14" i="15" s="1"/>
  <c r="G17" i="15"/>
  <c r="E17" i="15" s="1"/>
  <c r="M15" i="15"/>
  <c r="K15" i="15" s="1"/>
  <c r="G8" i="18"/>
  <c r="E8" i="18" s="1"/>
  <c r="I9" i="17"/>
  <c r="E9" i="17" s="1"/>
  <c r="E12" i="20"/>
  <c r="D8" i="16"/>
  <c r="G8" i="16" s="1"/>
  <c r="I8" i="22"/>
  <c r="E8" i="22" s="1"/>
  <c r="M30" i="20"/>
  <c r="K30" i="20" s="1"/>
  <c r="G30" i="16"/>
  <c r="E30" i="16" s="1"/>
  <c r="O20" i="15"/>
  <c r="K20" i="15" s="1"/>
  <c r="I31" i="15"/>
  <c r="E31" i="15" s="1"/>
  <c r="G13" i="15"/>
  <c r="E13" i="15" s="1"/>
  <c r="G29" i="15"/>
  <c r="E29" i="15" s="1"/>
  <c r="E29" i="24"/>
  <c r="I30" i="15"/>
  <c r="E30" i="15" s="1"/>
  <c r="I30" i="22"/>
  <c r="K19" i="15"/>
  <c r="M32" i="15"/>
  <c r="K32" i="15" s="1"/>
  <c r="E11" i="15"/>
  <c r="J8" i="22"/>
  <c r="M8" i="22"/>
  <c r="K8" i="22" s="1"/>
  <c r="K24" i="27"/>
  <c r="O30" i="22"/>
  <c r="K30" i="22" s="1"/>
  <c r="E11" i="22"/>
  <c r="E25" i="23"/>
  <c r="D8" i="21"/>
  <c r="G8" i="21"/>
  <c r="E8" i="21" s="1"/>
  <c r="D8" i="17"/>
  <c r="I8" i="17" s="1"/>
  <c r="G8" i="17"/>
  <c r="E8" i="17" s="1"/>
  <c r="E31" i="21"/>
  <c r="K9" i="17"/>
  <c r="K22" i="15"/>
  <c r="K28" i="15"/>
  <c r="E18" i="15"/>
  <c r="M8" i="18"/>
  <c r="K8" i="18" s="1"/>
  <c r="I19" i="15"/>
  <c r="E19" i="15" s="1"/>
  <c r="G10" i="15"/>
  <c r="E10" i="15" s="1"/>
  <c r="O12" i="15"/>
  <c r="K27" i="27"/>
  <c r="K21" i="27"/>
  <c r="E19" i="25"/>
  <c r="E30" i="22"/>
  <c r="D8" i="23"/>
  <c r="I8" i="23" s="1"/>
  <c r="E14" i="22"/>
  <c r="E13" i="23"/>
  <c r="K24" i="24"/>
  <c r="K24" i="15"/>
  <c r="K21" i="15"/>
  <c r="M8" i="24"/>
  <c r="K8" i="24" s="1"/>
  <c r="K29" i="25"/>
  <c r="E20" i="24"/>
  <c r="E16" i="25"/>
  <c r="E10" i="25"/>
  <c r="K20" i="27"/>
  <c r="K28" i="25"/>
  <c r="K18" i="24"/>
  <c r="E11" i="26"/>
  <c r="K23" i="27"/>
  <c r="O9" i="22"/>
  <c r="M9" i="22"/>
  <c r="E32" i="23"/>
  <c r="I8" i="24"/>
  <c r="E8" i="24" s="1"/>
  <c r="O8" i="22"/>
  <c r="K14" i="25"/>
  <c r="K27" i="24"/>
  <c r="E23" i="24"/>
  <c r="E28" i="18"/>
  <c r="K23" i="18"/>
  <c r="E19" i="18"/>
  <c r="K14" i="18"/>
  <c r="E10" i="18"/>
  <c r="K9" i="16"/>
  <c r="E31" i="19"/>
  <c r="J9" i="15"/>
  <c r="O9" i="15" s="1"/>
  <c r="L8" i="15"/>
  <c r="O8" i="21"/>
  <c r="K8" i="21" s="1"/>
  <c r="E27" i="19"/>
  <c r="K22" i="19"/>
  <c r="E18" i="19"/>
  <c r="K13" i="19"/>
  <c r="H8" i="15"/>
  <c r="M31" i="15"/>
  <c r="K31" i="15" s="1"/>
  <c r="O17" i="15"/>
  <c r="K17" i="15" s="1"/>
  <c r="I20" i="15"/>
  <c r="E20" i="15" s="1"/>
  <c r="K9" i="22" l="1"/>
  <c r="G8" i="23"/>
  <c r="E8" i="23" s="1"/>
  <c r="O8" i="16"/>
  <c r="M8" i="23"/>
  <c r="K8" i="23" s="1"/>
  <c r="I8" i="16"/>
  <c r="K9" i="27"/>
  <c r="J8" i="15"/>
  <c r="O8" i="15" s="1"/>
  <c r="E8" i="16"/>
  <c r="G8" i="27"/>
  <c r="E8" i="27" s="1"/>
  <c r="K8" i="16"/>
  <c r="M9" i="15"/>
  <c r="K9" i="15" s="1"/>
  <c r="D8" i="15"/>
  <c r="G8" i="15" s="1"/>
  <c r="I9" i="15"/>
  <c r="G9" i="15"/>
  <c r="I8" i="15" l="1"/>
  <c r="E9" i="15"/>
  <c r="E8" i="15"/>
  <c r="M8" i="15"/>
  <c r="K8" i="15" s="1"/>
  <c r="M32" i="14" l="1"/>
  <c r="M24" i="14"/>
  <c r="J32" i="14"/>
  <c r="J31" i="14"/>
  <c r="J24" i="14"/>
  <c r="J23" i="14"/>
  <c r="J22" i="14"/>
  <c r="J14" i="14"/>
  <c r="J13" i="14"/>
  <c r="F32" i="14"/>
  <c r="H32" i="14"/>
  <c r="I28" i="14"/>
  <c r="I20" i="14"/>
  <c r="I12" i="14"/>
  <c r="D28" i="14"/>
  <c r="G28" i="14" s="1"/>
  <c r="E28" i="14" s="1"/>
  <c r="D27" i="14"/>
  <c r="G27" i="14" s="1"/>
  <c r="E27" i="14" s="1"/>
  <c r="D20" i="14"/>
  <c r="G20" i="14" s="1"/>
  <c r="E20" i="14" s="1"/>
  <c r="D19" i="14"/>
  <c r="G19" i="14" s="1"/>
  <c r="D12" i="14"/>
  <c r="G12" i="14" s="1"/>
  <c r="E12" i="14" s="1"/>
  <c r="D11" i="14"/>
  <c r="G11" i="14" s="1"/>
  <c r="N32" i="14"/>
  <c r="O32" i="14" s="1"/>
  <c r="N31" i="14"/>
  <c r="O31" i="14" s="1"/>
  <c r="K31" i="14" s="1"/>
  <c r="N29" i="14"/>
  <c r="N28" i="14"/>
  <c r="N27" i="14"/>
  <c r="J27" i="14" s="1"/>
  <c r="N26" i="14"/>
  <c r="N25" i="14"/>
  <c r="N24" i="14"/>
  <c r="O24" i="14" s="1"/>
  <c r="N23" i="14"/>
  <c r="O23" i="14" s="1"/>
  <c r="K23" i="14" s="1"/>
  <c r="N22" i="14"/>
  <c r="O22" i="14" s="1"/>
  <c r="N21" i="14"/>
  <c r="O21" i="14" s="1"/>
  <c r="N20" i="14"/>
  <c r="N19" i="14"/>
  <c r="N18" i="14"/>
  <c r="N17" i="14"/>
  <c r="N16" i="14"/>
  <c r="O16" i="14" s="1"/>
  <c r="N15" i="14"/>
  <c r="N14" i="14"/>
  <c r="O14" i="14" s="1"/>
  <c r="N13" i="14"/>
  <c r="O13" i="14" s="1"/>
  <c r="N12" i="14"/>
  <c r="O12" i="14" s="1"/>
  <c r="N11" i="14"/>
  <c r="N10" i="14"/>
  <c r="N9" i="14" s="1"/>
  <c r="L32" i="14"/>
  <c r="L31" i="14"/>
  <c r="M31" i="14" s="1"/>
  <c r="L29" i="14"/>
  <c r="L28" i="14"/>
  <c r="L27" i="14"/>
  <c r="M27" i="14" s="1"/>
  <c r="L26" i="14"/>
  <c r="J26" i="14" s="1"/>
  <c r="L25" i="14"/>
  <c r="J25" i="14" s="1"/>
  <c r="O25" i="14" s="1"/>
  <c r="L24" i="14"/>
  <c r="L23" i="14"/>
  <c r="M23" i="14" s="1"/>
  <c r="L22" i="14"/>
  <c r="M22" i="14" s="1"/>
  <c r="L21" i="14"/>
  <c r="J21" i="14" s="1"/>
  <c r="L20" i="14"/>
  <c r="L19" i="14"/>
  <c r="J19" i="14" s="1"/>
  <c r="L18" i="14"/>
  <c r="L17" i="14"/>
  <c r="J17" i="14" s="1"/>
  <c r="O17" i="14" s="1"/>
  <c r="L16" i="14"/>
  <c r="J16" i="14" s="1"/>
  <c r="M16" i="14" s="1"/>
  <c r="L15" i="14"/>
  <c r="L14" i="14"/>
  <c r="M14" i="14" s="1"/>
  <c r="L13" i="14"/>
  <c r="M13" i="14" s="1"/>
  <c r="L12" i="14"/>
  <c r="J12" i="14" s="1"/>
  <c r="L11" i="14"/>
  <c r="J11" i="14" s="1"/>
  <c r="L10" i="14"/>
  <c r="J10" i="14" s="1"/>
  <c r="H31" i="14"/>
  <c r="H29" i="14"/>
  <c r="H28" i="14"/>
  <c r="H27" i="14"/>
  <c r="I27" i="14" s="1"/>
  <c r="H26" i="14"/>
  <c r="I26" i="14" s="1"/>
  <c r="H25" i="14"/>
  <c r="H24" i="14"/>
  <c r="H23" i="14"/>
  <c r="H22" i="14"/>
  <c r="H21" i="14"/>
  <c r="H20" i="14"/>
  <c r="H19" i="14"/>
  <c r="I19" i="14" s="1"/>
  <c r="H18" i="14"/>
  <c r="I18" i="14" s="1"/>
  <c r="H17" i="14"/>
  <c r="H16" i="14"/>
  <c r="H15" i="14"/>
  <c r="H14" i="14"/>
  <c r="H13" i="14"/>
  <c r="H12" i="14"/>
  <c r="H11" i="14"/>
  <c r="I11" i="14" s="1"/>
  <c r="H10" i="14"/>
  <c r="H9" i="14" s="1"/>
  <c r="F31" i="14"/>
  <c r="F29" i="14"/>
  <c r="F28" i="14"/>
  <c r="F27" i="14"/>
  <c r="F26" i="14"/>
  <c r="D26" i="14" s="1"/>
  <c r="G26" i="14" s="1"/>
  <c r="F25" i="14"/>
  <c r="F24" i="14"/>
  <c r="F23" i="14"/>
  <c r="F22" i="14"/>
  <c r="D22" i="14" s="1"/>
  <c r="I22" i="14" s="1"/>
  <c r="F21" i="14"/>
  <c r="F20" i="14"/>
  <c r="F19" i="14"/>
  <c r="F18" i="14"/>
  <c r="D18" i="14" s="1"/>
  <c r="G18" i="14" s="1"/>
  <c r="F17" i="14"/>
  <c r="F16" i="14"/>
  <c r="F15" i="14"/>
  <c r="F14" i="14"/>
  <c r="D14" i="14" s="1"/>
  <c r="I14" i="14" s="1"/>
  <c r="F13" i="14"/>
  <c r="F12" i="14"/>
  <c r="F11" i="14"/>
  <c r="F10" i="14"/>
  <c r="D10" i="14" s="1"/>
  <c r="O20" i="14" l="1"/>
  <c r="G15" i="14"/>
  <c r="E15" i="14" s="1"/>
  <c r="K14" i="14"/>
  <c r="K22" i="14"/>
  <c r="E11" i="14"/>
  <c r="M20" i="14"/>
  <c r="K20" i="14" s="1"/>
  <c r="K13" i="14"/>
  <c r="O26" i="14"/>
  <c r="E19" i="14"/>
  <c r="K24" i="14"/>
  <c r="I15" i="14"/>
  <c r="O28" i="14"/>
  <c r="G24" i="14"/>
  <c r="G10" i="14"/>
  <c r="K16" i="14"/>
  <c r="O11" i="14"/>
  <c r="O19" i="14"/>
  <c r="L9" i="14"/>
  <c r="J18" i="14"/>
  <c r="O18" i="14" s="1"/>
  <c r="M25" i="14"/>
  <c r="K25" i="14" s="1"/>
  <c r="O10" i="14"/>
  <c r="D13" i="14"/>
  <c r="I13" i="14" s="1"/>
  <c r="J28" i="14"/>
  <c r="M28" i="14" s="1"/>
  <c r="K28" i="14" s="1"/>
  <c r="O27" i="14"/>
  <c r="K27" i="14" s="1"/>
  <c r="D15" i="14"/>
  <c r="D23" i="14"/>
  <c r="G23" i="14" s="1"/>
  <c r="D31" i="14"/>
  <c r="I31" i="14" s="1"/>
  <c r="G14" i="14"/>
  <c r="G22" i="14"/>
  <c r="E22" i="14" s="1"/>
  <c r="J15" i="14"/>
  <c r="M15" i="14" s="1"/>
  <c r="J20" i="14"/>
  <c r="J29" i="14"/>
  <c r="M29" i="14" s="1"/>
  <c r="M12" i="14"/>
  <c r="K12" i="14" s="1"/>
  <c r="D21" i="14"/>
  <c r="I21" i="14" s="1"/>
  <c r="M10" i="14"/>
  <c r="M26" i="14"/>
  <c r="K26" i="14" s="1"/>
  <c r="M11" i="14"/>
  <c r="M19" i="14"/>
  <c r="D16" i="14"/>
  <c r="I16" i="14" s="1"/>
  <c r="D24" i="14"/>
  <c r="I24" i="14" s="1"/>
  <c r="F9" i="14"/>
  <c r="M21" i="14"/>
  <c r="K21" i="14" s="1"/>
  <c r="M17" i="14"/>
  <c r="K17" i="14" s="1"/>
  <c r="D29" i="14"/>
  <c r="I29" i="14" s="1"/>
  <c r="D17" i="14"/>
  <c r="I17" i="14" s="1"/>
  <c r="D25" i="14"/>
  <c r="G25" i="14" s="1"/>
  <c r="I10" i="14"/>
  <c r="K32" i="14"/>
  <c r="I32" i="14"/>
  <c r="D32" i="14"/>
  <c r="G32" i="14" s="1"/>
  <c r="E10" i="14"/>
  <c r="E14" i="14"/>
  <c r="E18" i="14"/>
  <c r="E26" i="14"/>
  <c r="N30" i="10"/>
  <c r="D32" i="9"/>
  <c r="J32" i="9"/>
  <c r="D32" i="8"/>
  <c r="I32" i="8" s="1"/>
  <c r="J32" i="8"/>
  <c r="O32" i="8" s="1"/>
  <c r="N30" i="1"/>
  <c r="E23" i="14" l="1"/>
  <c r="G13" i="14"/>
  <c r="E13" i="14" s="1"/>
  <c r="D9" i="14"/>
  <c r="I9" i="14" s="1"/>
  <c r="G17" i="14"/>
  <c r="E17" i="14" s="1"/>
  <c r="G32" i="8"/>
  <c r="E32" i="8" s="1"/>
  <c r="E32" i="14"/>
  <c r="O29" i="14"/>
  <c r="K29" i="14" s="1"/>
  <c r="E24" i="14"/>
  <c r="I25" i="14"/>
  <c r="E25" i="14" s="1"/>
  <c r="G29" i="14"/>
  <c r="E29" i="14" s="1"/>
  <c r="J9" i="14"/>
  <c r="O15" i="14"/>
  <c r="K15" i="14" s="1"/>
  <c r="G31" i="14"/>
  <c r="E31" i="14" s="1"/>
  <c r="K19" i="14"/>
  <c r="G16" i="14"/>
  <c r="E16" i="14" s="1"/>
  <c r="M18" i="14"/>
  <c r="K18" i="14" s="1"/>
  <c r="K10" i="14"/>
  <c r="K11" i="14"/>
  <c r="G21" i="14"/>
  <c r="E21" i="14" s="1"/>
  <c r="I23" i="14"/>
  <c r="M32" i="8"/>
  <c r="K32" i="8" s="1"/>
  <c r="G12" i="1"/>
  <c r="G20" i="1"/>
  <c r="G28" i="1"/>
  <c r="D11" i="1"/>
  <c r="I11" i="1" s="1"/>
  <c r="D12" i="1"/>
  <c r="I12" i="1" s="1"/>
  <c r="D13" i="1"/>
  <c r="I13" i="1" s="1"/>
  <c r="D14" i="1"/>
  <c r="I14" i="1" s="1"/>
  <c r="D15" i="1"/>
  <c r="I15" i="1" s="1"/>
  <c r="D16" i="1"/>
  <c r="G16" i="1" s="1"/>
  <c r="D17" i="1"/>
  <c r="I17" i="1" s="1"/>
  <c r="D18" i="1"/>
  <c r="I18" i="1" s="1"/>
  <c r="D19" i="1"/>
  <c r="G19" i="1" s="1"/>
  <c r="D20" i="1"/>
  <c r="I20" i="1" s="1"/>
  <c r="D21" i="1"/>
  <c r="I21" i="1" s="1"/>
  <c r="D22" i="1"/>
  <c r="I22" i="1" s="1"/>
  <c r="D23" i="1"/>
  <c r="G23" i="1" s="1"/>
  <c r="D24" i="1"/>
  <c r="G24" i="1" s="1"/>
  <c r="D25" i="1"/>
  <c r="I25" i="1" s="1"/>
  <c r="D26" i="1"/>
  <c r="I26" i="1" s="1"/>
  <c r="D27" i="1"/>
  <c r="I27" i="1" s="1"/>
  <c r="D28" i="1"/>
  <c r="I28" i="1" s="1"/>
  <c r="D29" i="1"/>
  <c r="I29" i="1" s="1"/>
  <c r="D31" i="1"/>
  <c r="G31" i="1" s="1"/>
  <c r="D32" i="1"/>
  <c r="D11" i="2"/>
  <c r="I11" i="2" s="1"/>
  <c r="D12" i="2"/>
  <c r="I12" i="2" s="1"/>
  <c r="D13" i="2"/>
  <c r="I13" i="2" s="1"/>
  <c r="D14" i="2"/>
  <c r="I14" i="2" s="1"/>
  <c r="D15" i="2"/>
  <c r="D16" i="2"/>
  <c r="I16" i="2" s="1"/>
  <c r="D17" i="2"/>
  <c r="I17" i="2" s="1"/>
  <c r="D18" i="2"/>
  <c r="I18" i="2" s="1"/>
  <c r="D19" i="2"/>
  <c r="I19" i="2" s="1"/>
  <c r="D20" i="2"/>
  <c r="I20" i="2" s="1"/>
  <c r="D21" i="2"/>
  <c r="I21" i="2" s="1"/>
  <c r="D22" i="2"/>
  <c r="I22" i="2" s="1"/>
  <c r="D23" i="2"/>
  <c r="I23" i="2" s="1"/>
  <c r="D24" i="2"/>
  <c r="I24" i="2" s="1"/>
  <c r="D25" i="2"/>
  <c r="I25" i="2" s="1"/>
  <c r="D26" i="2"/>
  <c r="I26" i="2" s="1"/>
  <c r="D27" i="2"/>
  <c r="I27" i="2" s="1"/>
  <c r="D28" i="2"/>
  <c r="I28" i="2" s="1"/>
  <c r="D29" i="2"/>
  <c r="I29" i="2" s="1"/>
  <c r="I15" i="2"/>
  <c r="M9" i="14" l="1"/>
  <c r="O9" i="14"/>
  <c r="I24" i="1"/>
  <c r="I16" i="1"/>
  <c r="G9" i="14"/>
  <c r="E9" i="14" s="1"/>
  <c r="G27" i="1"/>
  <c r="I23" i="1"/>
  <c r="G15" i="1"/>
  <c r="I19" i="1"/>
  <c r="G11" i="1"/>
  <c r="I31" i="1"/>
  <c r="G26" i="1"/>
  <c r="G22" i="1"/>
  <c r="G18" i="1"/>
  <c r="G14" i="1"/>
  <c r="G29" i="1"/>
  <c r="G25" i="1"/>
  <c r="G21" i="1"/>
  <c r="G17" i="1"/>
  <c r="G13" i="1"/>
  <c r="J32" i="12"/>
  <c r="M32" i="12" s="1"/>
  <c r="D32" i="12"/>
  <c r="J31" i="12"/>
  <c r="M31" i="12" s="1"/>
  <c r="D31" i="12"/>
  <c r="N30" i="12"/>
  <c r="L30" i="12"/>
  <c r="H30" i="12"/>
  <c r="F30" i="12"/>
  <c r="J29" i="12"/>
  <c r="O29" i="12" s="1"/>
  <c r="D29" i="12"/>
  <c r="I29" i="12" s="1"/>
  <c r="J28" i="12"/>
  <c r="O28" i="12" s="1"/>
  <c r="D28" i="12"/>
  <c r="J27" i="12"/>
  <c r="O27" i="12" s="1"/>
  <c r="D27" i="12"/>
  <c r="I27" i="12" s="1"/>
  <c r="J26" i="12"/>
  <c r="O26" i="12" s="1"/>
  <c r="D26" i="12"/>
  <c r="J25" i="12"/>
  <c r="O25" i="12" s="1"/>
  <c r="D25" i="12"/>
  <c r="I25" i="12" s="1"/>
  <c r="J24" i="12"/>
  <c r="O24" i="12" s="1"/>
  <c r="D24" i="12"/>
  <c r="J23" i="12"/>
  <c r="M23" i="12" s="1"/>
  <c r="D23" i="12"/>
  <c r="I23" i="12" s="1"/>
  <c r="O22" i="12"/>
  <c r="J22" i="12"/>
  <c r="M22" i="12" s="1"/>
  <c r="D22" i="12"/>
  <c r="J21" i="12"/>
  <c r="M21" i="12" s="1"/>
  <c r="D21" i="12"/>
  <c r="I21" i="12" s="1"/>
  <c r="J20" i="12"/>
  <c r="M20" i="12" s="1"/>
  <c r="D20" i="12"/>
  <c r="J19" i="12"/>
  <c r="M19" i="12" s="1"/>
  <c r="D19" i="12"/>
  <c r="I19" i="12" s="1"/>
  <c r="J18" i="12"/>
  <c r="M18" i="12" s="1"/>
  <c r="D18" i="12"/>
  <c r="O17" i="12"/>
  <c r="J17" i="12"/>
  <c r="M17" i="12" s="1"/>
  <c r="D17" i="12"/>
  <c r="I17" i="12" s="1"/>
  <c r="J16" i="12"/>
  <c r="M16" i="12" s="1"/>
  <c r="D16" i="12"/>
  <c r="J15" i="12"/>
  <c r="O15" i="12" s="1"/>
  <c r="D15" i="12"/>
  <c r="I15" i="12" s="1"/>
  <c r="J14" i="12"/>
  <c r="O14" i="12" s="1"/>
  <c r="D14" i="12"/>
  <c r="J13" i="12"/>
  <c r="O13" i="12" s="1"/>
  <c r="D13" i="12"/>
  <c r="I13" i="12" s="1"/>
  <c r="J12" i="12"/>
  <c r="O12" i="12" s="1"/>
  <c r="D12" i="12"/>
  <c r="J11" i="12"/>
  <c r="O11" i="12" s="1"/>
  <c r="D11" i="12"/>
  <c r="I11" i="12" s="1"/>
  <c r="J10" i="12"/>
  <c r="O10" i="12" s="1"/>
  <c r="D10" i="12"/>
  <c r="N9" i="12"/>
  <c r="L9" i="12"/>
  <c r="H9" i="12"/>
  <c r="H8" i="12" s="1"/>
  <c r="F9" i="12"/>
  <c r="J32" i="11"/>
  <c r="O32" i="11" s="1"/>
  <c r="D32" i="11"/>
  <c r="J31" i="11"/>
  <c r="O31" i="11" s="1"/>
  <c r="D31" i="11"/>
  <c r="N30" i="11"/>
  <c r="L30" i="11"/>
  <c r="H30" i="11"/>
  <c r="F30" i="11"/>
  <c r="J29" i="11"/>
  <c r="O29" i="11" s="1"/>
  <c r="D29" i="11"/>
  <c r="I29" i="11" s="1"/>
  <c r="J28" i="11"/>
  <c r="M28" i="11" s="1"/>
  <c r="D28" i="11"/>
  <c r="J27" i="11"/>
  <c r="M27" i="11" s="1"/>
  <c r="D27" i="11"/>
  <c r="I27" i="11" s="1"/>
  <c r="J26" i="11"/>
  <c r="M26" i="11" s="1"/>
  <c r="D26" i="11"/>
  <c r="J25" i="11"/>
  <c r="M25" i="11" s="1"/>
  <c r="D25" i="11"/>
  <c r="I25" i="11" s="1"/>
  <c r="J24" i="11"/>
  <c r="M24" i="11" s="1"/>
  <c r="D24" i="11"/>
  <c r="J23" i="11"/>
  <c r="M23" i="11" s="1"/>
  <c r="D23" i="11"/>
  <c r="I23" i="11" s="1"/>
  <c r="J22" i="11"/>
  <c r="M22" i="11" s="1"/>
  <c r="D22" i="11"/>
  <c r="J21" i="11"/>
  <c r="M21" i="11" s="1"/>
  <c r="D21" i="11"/>
  <c r="I21" i="11" s="1"/>
  <c r="J20" i="11"/>
  <c r="O20" i="11" s="1"/>
  <c r="D20" i="11"/>
  <c r="J19" i="11"/>
  <c r="O19" i="11" s="1"/>
  <c r="D19" i="11"/>
  <c r="I19" i="11" s="1"/>
  <c r="J18" i="11"/>
  <c r="O18" i="11" s="1"/>
  <c r="D18" i="11"/>
  <c r="J17" i="11"/>
  <c r="O17" i="11" s="1"/>
  <c r="D17" i="11"/>
  <c r="I17" i="11" s="1"/>
  <c r="J16" i="11"/>
  <c r="O16" i="11" s="1"/>
  <c r="D16" i="11"/>
  <c r="J15" i="11"/>
  <c r="O15" i="11" s="1"/>
  <c r="D15" i="11"/>
  <c r="I15" i="11" s="1"/>
  <c r="J14" i="11"/>
  <c r="O14" i="11" s="1"/>
  <c r="D14" i="11"/>
  <c r="J13" i="11"/>
  <c r="O13" i="11" s="1"/>
  <c r="D13" i="11"/>
  <c r="I13" i="11" s="1"/>
  <c r="O12" i="11"/>
  <c r="J12" i="11"/>
  <c r="M12" i="11" s="1"/>
  <c r="D12" i="11"/>
  <c r="J11" i="11"/>
  <c r="M11" i="11" s="1"/>
  <c r="D11" i="11"/>
  <c r="I11" i="11" s="1"/>
  <c r="J10" i="11"/>
  <c r="M10" i="11" s="1"/>
  <c r="D10" i="11"/>
  <c r="I10" i="11" s="1"/>
  <c r="N9" i="11"/>
  <c r="N8" i="11" s="1"/>
  <c r="L9" i="11"/>
  <c r="J9" i="11" s="1"/>
  <c r="H9" i="11"/>
  <c r="F9" i="11"/>
  <c r="J32" i="10"/>
  <c r="O32" i="10" s="1"/>
  <c r="D32" i="10"/>
  <c r="J31" i="10"/>
  <c r="O31" i="10" s="1"/>
  <c r="D31" i="10"/>
  <c r="I31" i="10" s="1"/>
  <c r="L30" i="10"/>
  <c r="L8" i="10" s="1"/>
  <c r="H30" i="10"/>
  <c r="F30" i="10"/>
  <c r="J29" i="10"/>
  <c r="O29" i="10" s="1"/>
  <c r="D29" i="10"/>
  <c r="J28" i="10"/>
  <c r="O28" i="10" s="1"/>
  <c r="D28" i="10"/>
  <c r="I28" i="10" s="1"/>
  <c r="J27" i="10"/>
  <c r="O27" i="10" s="1"/>
  <c r="D27" i="10"/>
  <c r="M26" i="10"/>
  <c r="J26" i="10"/>
  <c r="O26" i="10" s="1"/>
  <c r="D26" i="10"/>
  <c r="J25" i="10"/>
  <c r="M25" i="10" s="1"/>
  <c r="D25" i="10"/>
  <c r="J24" i="10"/>
  <c r="M24" i="10" s="1"/>
  <c r="D24" i="10"/>
  <c r="I24" i="10" s="1"/>
  <c r="J23" i="10"/>
  <c r="M23" i="10" s="1"/>
  <c r="D23" i="10"/>
  <c r="J22" i="10"/>
  <c r="M22" i="10" s="1"/>
  <c r="D22" i="10"/>
  <c r="J21" i="10"/>
  <c r="M21" i="10" s="1"/>
  <c r="D21" i="10"/>
  <c r="J20" i="10"/>
  <c r="M20" i="10" s="1"/>
  <c r="D20" i="10"/>
  <c r="I20" i="10" s="1"/>
  <c r="J19" i="10"/>
  <c r="M19" i="10" s="1"/>
  <c r="D19" i="10"/>
  <c r="J18" i="10"/>
  <c r="M18" i="10" s="1"/>
  <c r="D18" i="10"/>
  <c r="J17" i="10"/>
  <c r="O17" i="10" s="1"/>
  <c r="D17" i="10"/>
  <c r="J16" i="10"/>
  <c r="O16" i="10" s="1"/>
  <c r="D16" i="10"/>
  <c r="I16" i="10" s="1"/>
  <c r="J15" i="10"/>
  <c r="O15" i="10" s="1"/>
  <c r="D15" i="10"/>
  <c r="J14" i="10"/>
  <c r="O14" i="10" s="1"/>
  <c r="D14" i="10"/>
  <c r="J13" i="10"/>
  <c r="M13" i="10" s="1"/>
  <c r="D13" i="10"/>
  <c r="J12" i="10"/>
  <c r="M12" i="10" s="1"/>
  <c r="D12" i="10"/>
  <c r="I12" i="10" s="1"/>
  <c r="J11" i="10"/>
  <c r="M11" i="10" s="1"/>
  <c r="D11" i="10"/>
  <c r="J10" i="10"/>
  <c r="M10" i="10" s="1"/>
  <c r="D10" i="10"/>
  <c r="N9" i="10"/>
  <c r="L9" i="10"/>
  <c r="H9" i="10"/>
  <c r="F9" i="10"/>
  <c r="J31" i="9"/>
  <c r="D31" i="9"/>
  <c r="N30" i="9"/>
  <c r="L30" i="9"/>
  <c r="H30" i="9"/>
  <c r="F30" i="9"/>
  <c r="J29" i="9"/>
  <c r="M29" i="9" s="1"/>
  <c r="D29" i="9"/>
  <c r="J28" i="9"/>
  <c r="M28" i="9" s="1"/>
  <c r="D28" i="9"/>
  <c r="J27" i="9"/>
  <c r="M27" i="9" s="1"/>
  <c r="D27" i="9"/>
  <c r="J26" i="9"/>
  <c r="M26" i="9" s="1"/>
  <c r="D26" i="9"/>
  <c r="J25" i="9"/>
  <c r="M25" i="9" s="1"/>
  <c r="D25" i="9"/>
  <c r="J24" i="9"/>
  <c r="M24" i="9" s="1"/>
  <c r="D24" i="9"/>
  <c r="J23" i="9"/>
  <c r="M23" i="9" s="1"/>
  <c r="D23" i="9"/>
  <c r="J22" i="9"/>
  <c r="M22" i="9" s="1"/>
  <c r="D22" i="9"/>
  <c r="J21" i="9"/>
  <c r="M21" i="9" s="1"/>
  <c r="D21" i="9"/>
  <c r="J20" i="9"/>
  <c r="M20" i="9" s="1"/>
  <c r="D20" i="9"/>
  <c r="J19" i="9"/>
  <c r="M19" i="9" s="1"/>
  <c r="D19" i="9"/>
  <c r="J18" i="9"/>
  <c r="M18" i="9" s="1"/>
  <c r="D18" i="9"/>
  <c r="J17" i="9"/>
  <c r="M17" i="9" s="1"/>
  <c r="D17" i="9"/>
  <c r="J16" i="9"/>
  <c r="M16" i="9" s="1"/>
  <c r="D16" i="9"/>
  <c r="J15" i="9"/>
  <c r="M15" i="9" s="1"/>
  <c r="D15" i="9"/>
  <c r="J14" i="9"/>
  <c r="M14" i="9" s="1"/>
  <c r="D14" i="9"/>
  <c r="J13" i="9"/>
  <c r="M13" i="9" s="1"/>
  <c r="D13" i="9"/>
  <c r="J12" i="9"/>
  <c r="M12" i="9" s="1"/>
  <c r="D12" i="9"/>
  <c r="J11" i="9"/>
  <c r="M11" i="9" s="1"/>
  <c r="D11" i="9"/>
  <c r="J10" i="9"/>
  <c r="M10" i="9" s="1"/>
  <c r="D10" i="9"/>
  <c r="N9" i="9"/>
  <c r="L9" i="9"/>
  <c r="L8" i="9" s="1"/>
  <c r="H9" i="9"/>
  <c r="F9" i="9"/>
  <c r="J31" i="8"/>
  <c r="O31" i="8" s="1"/>
  <c r="D31" i="8"/>
  <c r="N30" i="8"/>
  <c r="L30" i="8"/>
  <c r="H30" i="8"/>
  <c r="F30" i="8"/>
  <c r="J29" i="8"/>
  <c r="O29" i="8" s="1"/>
  <c r="D29" i="8"/>
  <c r="I29" i="8" s="1"/>
  <c r="J28" i="8"/>
  <c r="O28" i="8" s="1"/>
  <c r="D28" i="8"/>
  <c r="J27" i="8"/>
  <c r="O27" i="8" s="1"/>
  <c r="D27" i="8"/>
  <c r="I27" i="8" s="1"/>
  <c r="J26" i="8"/>
  <c r="M26" i="8" s="1"/>
  <c r="D26" i="8"/>
  <c r="J25" i="8"/>
  <c r="M25" i="8" s="1"/>
  <c r="D25" i="8"/>
  <c r="I25" i="8" s="1"/>
  <c r="J24" i="8"/>
  <c r="M24" i="8" s="1"/>
  <c r="D24" i="8"/>
  <c r="J23" i="8"/>
  <c r="M23" i="8" s="1"/>
  <c r="D23" i="8"/>
  <c r="I23" i="8" s="1"/>
  <c r="J22" i="8"/>
  <c r="O22" i="8" s="1"/>
  <c r="D22" i="8"/>
  <c r="J21" i="8"/>
  <c r="O21" i="8" s="1"/>
  <c r="D21" i="8"/>
  <c r="I21" i="8" s="1"/>
  <c r="J20" i="8"/>
  <c r="O20" i="8" s="1"/>
  <c r="D20" i="8"/>
  <c r="J19" i="8"/>
  <c r="M19" i="8" s="1"/>
  <c r="D19" i="8"/>
  <c r="I19" i="8" s="1"/>
  <c r="J18" i="8"/>
  <c r="M18" i="8" s="1"/>
  <c r="D18" i="8"/>
  <c r="J17" i="8"/>
  <c r="M17" i="8" s="1"/>
  <c r="D17" i="8"/>
  <c r="I17" i="8" s="1"/>
  <c r="J16" i="8"/>
  <c r="M16" i="8" s="1"/>
  <c r="D16" i="8"/>
  <c r="J15" i="8"/>
  <c r="M15" i="8" s="1"/>
  <c r="D15" i="8"/>
  <c r="I15" i="8" s="1"/>
  <c r="J14" i="8"/>
  <c r="O14" i="8" s="1"/>
  <c r="D14" i="8"/>
  <c r="J13" i="8"/>
  <c r="O13" i="8" s="1"/>
  <c r="D13" i="8"/>
  <c r="I13" i="8" s="1"/>
  <c r="J12" i="8"/>
  <c r="O12" i="8" s="1"/>
  <c r="D12" i="8"/>
  <c r="J11" i="8"/>
  <c r="M11" i="8" s="1"/>
  <c r="D11" i="8"/>
  <c r="I11" i="8" s="1"/>
  <c r="J10" i="8"/>
  <c r="M10" i="8" s="1"/>
  <c r="D10" i="8"/>
  <c r="N9" i="8"/>
  <c r="L9" i="8"/>
  <c r="H9" i="8"/>
  <c r="F9" i="8"/>
  <c r="J32" i="7"/>
  <c r="O32" i="7" s="1"/>
  <c r="D32" i="7"/>
  <c r="I32" i="7" s="1"/>
  <c r="J31" i="7"/>
  <c r="M31" i="7" s="1"/>
  <c r="D31" i="7"/>
  <c r="I31" i="7" s="1"/>
  <c r="N30" i="7"/>
  <c r="L30" i="7"/>
  <c r="H30" i="7"/>
  <c r="F30" i="7"/>
  <c r="J29" i="7"/>
  <c r="O29" i="7" s="1"/>
  <c r="D29" i="7"/>
  <c r="I29" i="7" s="1"/>
  <c r="J28" i="7"/>
  <c r="O28" i="7" s="1"/>
  <c r="D28" i="7"/>
  <c r="I28" i="7" s="1"/>
  <c r="J27" i="7"/>
  <c r="O27" i="7" s="1"/>
  <c r="D27" i="7"/>
  <c r="I27" i="7" s="1"/>
  <c r="J26" i="7"/>
  <c r="O26" i="7" s="1"/>
  <c r="D26" i="7"/>
  <c r="I26" i="7" s="1"/>
  <c r="J25" i="7"/>
  <c r="O25" i="7" s="1"/>
  <c r="D25" i="7"/>
  <c r="I25" i="7" s="1"/>
  <c r="J24" i="7"/>
  <c r="O24" i="7" s="1"/>
  <c r="D24" i="7"/>
  <c r="I24" i="7" s="1"/>
  <c r="J23" i="7"/>
  <c r="O23" i="7" s="1"/>
  <c r="D23" i="7"/>
  <c r="I23" i="7" s="1"/>
  <c r="J22" i="7"/>
  <c r="O22" i="7" s="1"/>
  <c r="D22" i="7"/>
  <c r="I22" i="7" s="1"/>
  <c r="J21" i="7"/>
  <c r="O21" i="7" s="1"/>
  <c r="D21" i="7"/>
  <c r="I21" i="7" s="1"/>
  <c r="J20" i="7"/>
  <c r="O20" i="7" s="1"/>
  <c r="D20" i="7"/>
  <c r="I20" i="7" s="1"/>
  <c r="J19" i="7"/>
  <c r="O19" i="7" s="1"/>
  <c r="D19" i="7"/>
  <c r="I19" i="7" s="1"/>
  <c r="J18" i="7"/>
  <c r="O18" i="7" s="1"/>
  <c r="D18" i="7"/>
  <c r="I18" i="7" s="1"/>
  <c r="J17" i="7"/>
  <c r="O17" i="7" s="1"/>
  <c r="D17" i="7"/>
  <c r="I17" i="7" s="1"/>
  <c r="J16" i="7"/>
  <c r="O16" i="7" s="1"/>
  <c r="D16" i="7"/>
  <c r="I16" i="7" s="1"/>
  <c r="J15" i="7"/>
  <c r="O15" i="7" s="1"/>
  <c r="D15" i="7"/>
  <c r="I15" i="7" s="1"/>
  <c r="J14" i="7"/>
  <c r="O14" i="7" s="1"/>
  <c r="D14" i="7"/>
  <c r="I14" i="7" s="1"/>
  <c r="J13" i="7"/>
  <c r="O13" i="7" s="1"/>
  <c r="D13" i="7"/>
  <c r="I13" i="7" s="1"/>
  <c r="J12" i="7"/>
  <c r="O12" i="7" s="1"/>
  <c r="D12" i="7"/>
  <c r="I12" i="7" s="1"/>
  <c r="J11" i="7"/>
  <c r="O11" i="7" s="1"/>
  <c r="D11" i="7"/>
  <c r="I11" i="7" s="1"/>
  <c r="J10" i="7"/>
  <c r="O10" i="7" s="1"/>
  <c r="D10" i="7"/>
  <c r="I10" i="7" s="1"/>
  <c r="N9" i="7"/>
  <c r="L9" i="7"/>
  <c r="H9" i="7"/>
  <c r="F9" i="7"/>
  <c r="J32" i="6"/>
  <c r="D32" i="6"/>
  <c r="J31" i="6"/>
  <c r="O31" i="6" s="1"/>
  <c r="D31" i="6"/>
  <c r="N30" i="6"/>
  <c r="L30" i="6"/>
  <c r="H30" i="6"/>
  <c r="F30" i="6"/>
  <c r="J29" i="6"/>
  <c r="O29" i="6" s="1"/>
  <c r="D29" i="6"/>
  <c r="I29" i="6" s="1"/>
  <c r="J28" i="6"/>
  <c r="O28" i="6" s="1"/>
  <c r="D28" i="6"/>
  <c r="I28" i="6" s="1"/>
  <c r="J27" i="6"/>
  <c r="O27" i="6" s="1"/>
  <c r="D27" i="6"/>
  <c r="I27" i="6" s="1"/>
  <c r="J26" i="6"/>
  <c r="O26" i="6" s="1"/>
  <c r="D26" i="6"/>
  <c r="I26" i="6" s="1"/>
  <c r="J25" i="6"/>
  <c r="M25" i="6" s="1"/>
  <c r="D25" i="6"/>
  <c r="I25" i="6" s="1"/>
  <c r="J24" i="6"/>
  <c r="M24" i="6" s="1"/>
  <c r="D24" i="6"/>
  <c r="J23" i="6"/>
  <c r="M23" i="6" s="1"/>
  <c r="D23" i="6"/>
  <c r="I23" i="6" s="1"/>
  <c r="J22" i="6"/>
  <c r="M22" i="6" s="1"/>
  <c r="D22" i="6"/>
  <c r="J21" i="6"/>
  <c r="M21" i="6" s="1"/>
  <c r="D21" i="6"/>
  <c r="I21" i="6" s="1"/>
  <c r="J20" i="6"/>
  <c r="M20" i="6" s="1"/>
  <c r="D20" i="6"/>
  <c r="J19" i="6"/>
  <c r="O19" i="6" s="1"/>
  <c r="D19" i="6"/>
  <c r="I19" i="6" s="1"/>
  <c r="J18" i="6"/>
  <c r="O18" i="6" s="1"/>
  <c r="D18" i="6"/>
  <c r="J17" i="6"/>
  <c r="O17" i="6" s="1"/>
  <c r="D17" i="6"/>
  <c r="I17" i="6" s="1"/>
  <c r="J16" i="6"/>
  <c r="M16" i="6" s="1"/>
  <c r="D16" i="6"/>
  <c r="J15" i="6"/>
  <c r="O15" i="6" s="1"/>
  <c r="D15" i="6"/>
  <c r="J14" i="6"/>
  <c r="M14" i="6" s="1"/>
  <c r="D14" i="6"/>
  <c r="J13" i="6"/>
  <c r="M13" i="6" s="1"/>
  <c r="D13" i="6"/>
  <c r="J12" i="6"/>
  <c r="O12" i="6" s="1"/>
  <c r="D12" i="6"/>
  <c r="I12" i="6" s="1"/>
  <c r="J11" i="6"/>
  <c r="O11" i="6" s="1"/>
  <c r="D11" i="6"/>
  <c r="I11" i="6" s="1"/>
  <c r="J10" i="6"/>
  <c r="O10" i="6" s="1"/>
  <c r="D10" i="6"/>
  <c r="I10" i="6" s="1"/>
  <c r="N9" i="6"/>
  <c r="L9" i="6"/>
  <c r="H9" i="6"/>
  <c r="F9" i="6"/>
  <c r="J32" i="5"/>
  <c r="D32" i="5"/>
  <c r="J31" i="5"/>
  <c r="O31" i="5" s="1"/>
  <c r="D31" i="5"/>
  <c r="N30" i="5"/>
  <c r="L30" i="5"/>
  <c r="H30" i="5"/>
  <c r="F30" i="5"/>
  <c r="J29" i="5"/>
  <c r="O29" i="5" s="1"/>
  <c r="D29" i="5"/>
  <c r="I29" i="5" s="1"/>
  <c r="J28" i="5"/>
  <c r="O28" i="5" s="1"/>
  <c r="D28" i="5"/>
  <c r="J27" i="5"/>
  <c r="O27" i="5" s="1"/>
  <c r="D27" i="5"/>
  <c r="I27" i="5" s="1"/>
  <c r="J26" i="5"/>
  <c r="O26" i="5" s="1"/>
  <c r="D26" i="5"/>
  <c r="J25" i="5"/>
  <c r="M25" i="5" s="1"/>
  <c r="D25" i="5"/>
  <c r="I25" i="5" s="1"/>
  <c r="J24" i="5"/>
  <c r="M24" i="5" s="1"/>
  <c r="D24" i="5"/>
  <c r="J23" i="5"/>
  <c r="M23" i="5" s="1"/>
  <c r="D23" i="5"/>
  <c r="I23" i="5" s="1"/>
  <c r="J22" i="5"/>
  <c r="M22" i="5" s="1"/>
  <c r="D22" i="5"/>
  <c r="J21" i="5"/>
  <c r="M21" i="5" s="1"/>
  <c r="D21" i="5"/>
  <c r="I21" i="5" s="1"/>
  <c r="J20" i="5"/>
  <c r="M20" i="5" s="1"/>
  <c r="D20" i="5"/>
  <c r="J19" i="5"/>
  <c r="M19" i="5" s="1"/>
  <c r="D19" i="5"/>
  <c r="I19" i="5" s="1"/>
  <c r="J18" i="5"/>
  <c r="M18" i="5" s="1"/>
  <c r="D18" i="5"/>
  <c r="J17" i="5"/>
  <c r="O17" i="5" s="1"/>
  <c r="D17" i="5"/>
  <c r="I17" i="5" s="1"/>
  <c r="J16" i="5"/>
  <c r="O16" i="5" s="1"/>
  <c r="D16" i="5"/>
  <c r="J15" i="5"/>
  <c r="M15" i="5" s="1"/>
  <c r="D15" i="5"/>
  <c r="I15" i="5" s="1"/>
  <c r="J14" i="5"/>
  <c r="M14" i="5" s="1"/>
  <c r="D14" i="5"/>
  <c r="J13" i="5"/>
  <c r="M13" i="5" s="1"/>
  <c r="D13" i="5"/>
  <c r="I13" i="5" s="1"/>
  <c r="J12" i="5"/>
  <c r="M12" i="5" s="1"/>
  <c r="D12" i="5"/>
  <c r="J11" i="5"/>
  <c r="M11" i="5" s="1"/>
  <c r="D11" i="5"/>
  <c r="I11" i="5" s="1"/>
  <c r="J10" i="5"/>
  <c r="M10" i="5" s="1"/>
  <c r="D10" i="5"/>
  <c r="N9" i="5"/>
  <c r="L9" i="5"/>
  <c r="H9" i="5"/>
  <c r="H8" i="5" s="1"/>
  <c r="F9" i="5"/>
  <c r="J32" i="4"/>
  <c r="D32" i="4"/>
  <c r="J31" i="4"/>
  <c r="M31" i="4" s="1"/>
  <c r="D31" i="4"/>
  <c r="I31" i="4" s="1"/>
  <c r="N30" i="4"/>
  <c r="L30" i="4"/>
  <c r="H30" i="4"/>
  <c r="F30" i="4"/>
  <c r="J29" i="4"/>
  <c r="O29" i="4" s="1"/>
  <c r="D29" i="4"/>
  <c r="J28" i="4"/>
  <c r="O28" i="4" s="1"/>
  <c r="D28" i="4"/>
  <c r="I28" i="4" s="1"/>
  <c r="J27" i="4"/>
  <c r="M27" i="4" s="1"/>
  <c r="D27" i="4"/>
  <c r="J26" i="4"/>
  <c r="M26" i="4" s="1"/>
  <c r="D26" i="4"/>
  <c r="J25" i="4"/>
  <c r="M25" i="4" s="1"/>
  <c r="D25" i="4"/>
  <c r="J24" i="4"/>
  <c r="M24" i="4" s="1"/>
  <c r="D24" i="4"/>
  <c r="I24" i="4" s="1"/>
  <c r="J23" i="4"/>
  <c r="M23" i="4" s="1"/>
  <c r="D23" i="4"/>
  <c r="J22" i="4"/>
  <c r="M22" i="4" s="1"/>
  <c r="D22" i="4"/>
  <c r="J21" i="4"/>
  <c r="O21" i="4" s="1"/>
  <c r="D21" i="4"/>
  <c r="J20" i="4"/>
  <c r="O20" i="4" s="1"/>
  <c r="D20" i="4"/>
  <c r="I20" i="4" s="1"/>
  <c r="J19" i="4"/>
  <c r="O19" i="4" s="1"/>
  <c r="D19" i="4"/>
  <c r="J18" i="4"/>
  <c r="O18" i="4" s="1"/>
  <c r="D18" i="4"/>
  <c r="J17" i="4"/>
  <c r="M17" i="4" s="1"/>
  <c r="D17" i="4"/>
  <c r="J16" i="4"/>
  <c r="M16" i="4" s="1"/>
  <c r="D16" i="4"/>
  <c r="I16" i="4" s="1"/>
  <c r="J15" i="4"/>
  <c r="M15" i="4" s="1"/>
  <c r="D15" i="4"/>
  <c r="J14" i="4"/>
  <c r="M14" i="4" s="1"/>
  <c r="D14" i="4"/>
  <c r="J13" i="4"/>
  <c r="O13" i="4" s="1"/>
  <c r="D13" i="4"/>
  <c r="J12" i="4"/>
  <c r="O12" i="4" s="1"/>
  <c r="D12" i="4"/>
  <c r="I12" i="4" s="1"/>
  <c r="J11" i="4"/>
  <c r="O11" i="4" s="1"/>
  <c r="D11" i="4"/>
  <c r="I11" i="4" s="1"/>
  <c r="J10" i="4"/>
  <c r="O10" i="4" s="1"/>
  <c r="D10" i="4"/>
  <c r="I10" i="4" s="1"/>
  <c r="N9" i="4"/>
  <c r="L9" i="4"/>
  <c r="H9" i="4"/>
  <c r="H8" i="4" s="1"/>
  <c r="F9" i="4"/>
  <c r="D11" i="3"/>
  <c r="I11" i="3" s="1"/>
  <c r="D12" i="3"/>
  <c r="I12" i="3" s="1"/>
  <c r="D13" i="3"/>
  <c r="I13" i="3" s="1"/>
  <c r="D14" i="3"/>
  <c r="I14" i="3" s="1"/>
  <c r="D15" i="3"/>
  <c r="I15" i="3" s="1"/>
  <c r="D16" i="3"/>
  <c r="I16" i="3" s="1"/>
  <c r="D17" i="3"/>
  <c r="I17" i="3" s="1"/>
  <c r="D18" i="3"/>
  <c r="I18" i="3" s="1"/>
  <c r="D19" i="3"/>
  <c r="I19" i="3" s="1"/>
  <c r="D20" i="3"/>
  <c r="I20" i="3" s="1"/>
  <c r="D21" i="3"/>
  <c r="I21" i="3" s="1"/>
  <c r="D22" i="3"/>
  <c r="I22" i="3" s="1"/>
  <c r="D23" i="3"/>
  <c r="I23" i="3" s="1"/>
  <c r="D24" i="3"/>
  <c r="I24" i="3" s="1"/>
  <c r="D25" i="3"/>
  <c r="I25" i="3" s="1"/>
  <c r="D26" i="3"/>
  <c r="I26" i="3" s="1"/>
  <c r="D27" i="3"/>
  <c r="I27" i="3" s="1"/>
  <c r="D28" i="3"/>
  <c r="I28" i="3" s="1"/>
  <c r="D29" i="3"/>
  <c r="I29" i="3" s="1"/>
  <c r="D31" i="3"/>
  <c r="I31" i="3" s="1"/>
  <c r="D32" i="3"/>
  <c r="I32" i="3" s="1"/>
  <c r="J32" i="3"/>
  <c r="M32" i="3" s="1"/>
  <c r="J31" i="3"/>
  <c r="M31" i="3" s="1"/>
  <c r="N30" i="3"/>
  <c r="L30" i="3"/>
  <c r="J30" i="3" s="1"/>
  <c r="M30" i="3" s="1"/>
  <c r="H30" i="3"/>
  <c r="F30" i="3"/>
  <c r="D30" i="3" s="1"/>
  <c r="I30" i="3" s="1"/>
  <c r="J29" i="3"/>
  <c r="O29" i="3" s="1"/>
  <c r="J28" i="3"/>
  <c r="M28" i="3" s="1"/>
  <c r="G28" i="3"/>
  <c r="J27" i="3"/>
  <c r="M27" i="3" s="1"/>
  <c r="J26" i="3"/>
  <c r="M26" i="3" s="1"/>
  <c r="G26" i="3"/>
  <c r="J25" i="3"/>
  <c r="M25" i="3" s="1"/>
  <c r="J24" i="3"/>
  <c r="M24" i="3" s="1"/>
  <c r="J23" i="3"/>
  <c r="M23" i="3" s="1"/>
  <c r="J22" i="3"/>
  <c r="M22" i="3" s="1"/>
  <c r="G22" i="3"/>
  <c r="J21" i="3"/>
  <c r="M21" i="3" s="1"/>
  <c r="J20" i="3"/>
  <c r="M20" i="3" s="1"/>
  <c r="G20" i="3"/>
  <c r="J19" i="3"/>
  <c r="M19" i="3" s="1"/>
  <c r="J18" i="3"/>
  <c r="M18" i="3" s="1"/>
  <c r="J17" i="3"/>
  <c r="M17" i="3" s="1"/>
  <c r="J16" i="3"/>
  <c r="O16" i="3" s="1"/>
  <c r="J15" i="3"/>
  <c r="M15" i="3" s="1"/>
  <c r="J14" i="3"/>
  <c r="O14" i="3" s="1"/>
  <c r="G14" i="3"/>
  <c r="J13" i="3"/>
  <c r="M13" i="3" s="1"/>
  <c r="J12" i="3"/>
  <c r="O12" i="3" s="1"/>
  <c r="G12" i="3"/>
  <c r="J11" i="3"/>
  <c r="O11" i="3" s="1"/>
  <c r="J10" i="3"/>
  <c r="M10" i="3" s="1"/>
  <c r="D10" i="3"/>
  <c r="N9" i="3"/>
  <c r="L9" i="3"/>
  <c r="L8" i="3" s="1"/>
  <c r="H9" i="3"/>
  <c r="F9" i="3"/>
  <c r="H30" i="1"/>
  <c r="F30" i="1"/>
  <c r="H30" i="2"/>
  <c r="F30" i="2"/>
  <c r="J32" i="2"/>
  <c r="D32" i="2"/>
  <c r="J31" i="2"/>
  <c r="O31" i="2" s="1"/>
  <c r="D31" i="2"/>
  <c r="N30" i="2"/>
  <c r="L30" i="2"/>
  <c r="J29" i="2"/>
  <c r="O29" i="2" s="1"/>
  <c r="J28" i="2"/>
  <c r="O28" i="2" s="1"/>
  <c r="J27" i="2"/>
  <c r="O27" i="2" s="1"/>
  <c r="J26" i="2"/>
  <c r="O26" i="2" s="1"/>
  <c r="J25" i="2"/>
  <c r="O25" i="2" s="1"/>
  <c r="J24" i="2"/>
  <c r="O24" i="2" s="1"/>
  <c r="J23" i="2"/>
  <c r="O23" i="2" s="1"/>
  <c r="J22" i="2"/>
  <c r="O22" i="2" s="1"/>
  <c r="J21" i="2"/>
  <c r="O21" i="2" s="1"/>
  <c r="J20" i="2"/>
  <c r="O20" i="2" s="1"/>
  <c r="J19" i="2"/>
  <c r="O19" i="2" s="1"/>
  <c r="J18" i="2"/>
  <c r="O18" i="2" s="1"/>
  <c r="J17" i="2"/>
  <c r="O17" i="2" s="1"/>
  <c r="J16" i="2"/>
  <c r="O16" i="2" s="1"/>
  <c r="J15" i="2"/>
  <c r="O15" i="2" s="1"/>
  <c r="J14" i="2"/>
  <c r="O14" i="2" s="1"/>
  <c r="J13" i="2"/>
  <c r="O13" i="2" s="1"/>
  <c r="J12" i="2"/>
  <c r="O12" i="2" s="1"/>
  <c r="J11" i="2"/>
  <c r="O11" i="2" s="1"/>
  <c r="J10" i="2"/>
  <c r="O10" i="2" s="1"/>
  <c r="D10" i="2"/>
  <c r="I10" i="2" s="1"/>
  <c r="N9" i="2"/>
  <c r="L9" i="2"/>
  <c r="H9" i="2"/>
  <c r="F9" i="2"/>
  <c r="O17" i="8" l="1"/>
  <c r="H8" i="10"/>
  <c r="G20" i="4"/>
  <c r="M28" i="8"/>
  <c r="F8" i="9"/>
  <c r="G29" i="11"/>
  <c r="O21" i="12"/>
  <c r="K21" i="12" s="1"/>
  <c r="L8" i="4"/>
  <c r="H8" i="6"/>
  <c r="O18" i="12"/>
  <c r="F30" i="14"/>
  <c r="F8" i="11"/>
  <c r="N30" i="14"/>
  <c r="H30" i="14"/>
  <c r="G18" i="3"/>
  <c r="E18" i="3" s="1"/>
  <c r="M14" i="7"/>
  <c r="K14" i="7" s="1"/>
  <c r="O13" i="10"/>
  <c r="O25" i="6"/>
  <c r="M22" i="7"/>
  <c r="K22" i="7" s="1"/>
  <c r="H8" i="8"/>
  <c r="M27" i="8"/>
  <c r="M29" i="8"/>
  <c r="O10" i="10"/>
  <c r="L8" i="11"/>
  <c r="J8" i="11" s="1"/>
  <c r="O8" i="11" s="1"/>
  <c r="N8" i="12"/>
  <c r="K9" i="14"/>
  <c r="O19" i="12"/>
  <c r="O23" i="12"/>
  <c r="O20" i="12"/>
  <c r="J30" i="12"/>
  <c r="M30" i="12" s="1"/>
  <c r="M24" i="12"/>
  <c r="K24" i="12" s="1"/>
  <c r="O16" i="12"/>
  <c r="K16" i="12" s="1"/>
  <c r="M25" i="12"/>
  <c r="K25" i="12" s="1"/>
  <c r="G12" i="12"/>
  <c r="I12" i="12"/>
  <c r="E12" i="12" s="1"/>
  <c r="G28" i="12"/>
  <c r="I28" i="12"/>
  <c r="G31" i="12"/>
  <c r="I31" i="12"/>
  <c r="E31" i="12" s="1"/>
  <c r="G10" i="12"/>
  <c r="E10" i="12" s="1"/>
  <c r="I10" i="12"/>
  <c r="G16" i="12"/>
  <c r="I16" i="12"/>
  <c r="G18" i="12"/>
  <c r="I18" i="12"/>
  <c r="G20" i="12"/>
  <c r="I20" i="12"/>
  <c r="E20" i="12" s="1"/>
  <c r="G22" i="12"/>
  <c r="E22" i="12" s="1"/>
  <c r="I22" i="12"/>
  <c r="G24" i="12"/>
  <c r="I24" i="12"/>
  <c r="E24" i="12" s="1"/>
  <c r="G14" i="12"/>
  <c r="I14" i="12"/>
  <c r="G26" i="12"/>
  <c r="I26" i="12"/>
  <c r="E26" i="12" s="1"/>
  <c r="G32" i="12"/>
  <c r="E32" i="12" s="1"/>
  <c r="I32" i="12"/>
  <c r="O11" i="11"/>
  <c r="M18" i="11"/>
  <c r="J30" i="11"/>
  <c r="M30" i="11" s="1"/>
  <c r="M13" i="11"/>
  <c r="M14" i="11"/>
  <c r="M15" i="11"/>
  <c r="K15" i="11" s="1"/>
  <c r="M16" i="11"/>
  <c r="K16" i="11" s="1"/>
  <c r="M17" i="11"/>
  <c r="O28" i="11"/>
  <c r="K28" i="11" s="1"/>
  <c r="M29" i="11"/>
  <c r="K29" i="11" s="1"/>
  <c r="M31" i="11"/>
  <c r="K31" i="11" s="1"/>
  <c r="H8" i="11"/>
  <c r="G17" i="11"/>
  <c r="G20" i="11"/>
  <c r="I20" i="11"/>
  <c r="G25" i="11"/>
  <c r="G22" i="11"/>
  <c r="I22" i="11"/>
  <c r="G24" i="11"/>
  <c r="I24" i="11"/>
  <c r="G32" i="11"/>
  <c r="I32" i="11"/>
  <c r="E32" i="11" s="1"/>
  <c r="G26" i="11"/>
  <c r="E26" i="11" s="1"/>
  <c r="I26" i="11"/>
  <c r="G28" i="11"/>
  <c r="I28" i="11"/>
  <c r="E28" i="11" s="1"/>
  <c r="G31" i="11"/>
  <c r="I31" i="11"/>
  <c r="G12" i="11"/>
  <c r="I12" i="11"/>
  <c r="E12" i="11" s="1"/>
  <c r="G13" i="11"/>
  <c r="E13" i="11" s="1"/>
  <c r="G14" i="11"/>
  <c r="I14" i="11"/>
  <c r="E14" i="11" s="1"/>
  <c r="G16" i="11"/>
  <c r="E16" i="11" s="1"/>
  <c r="I16" i="11"/>
  <c r="G18" i="11"/>
  <c r="I18" i="11"/>
  <c r="G21" i="11"/>
  <c r="E21" i="11" s="1"/>
  <c r="K10" i="10"/>
  <c r="O11" i="10"/>
  <c r="K11" i="10" s="1"/>
  <c r="K13" i="10"/>
  <c r="O12" i="10"/>
  <c r="K12" i="10" s="1"/>
  <c r="M27" i="10"/>
  <c r="K27" i="10" s="1"/>
  <c r="M28" i="10"/>
  <c r="K28" i="10" s="1"/>
  <c r="M29" i="10"/>
  <c r="K29" i="10" s="1"/>
  <c r="K26" i="10"/>
  <c r="O25" i="10"/>
  <c r="K25" i="10" s="1"/>
  <c r="D9" i="10"/>
  <c r="I9" i="10" s="1"/>
  <c r="G26" i="10"/>
  <c r="I26" i="10"/>
  <c r="G27" i="10"/>
  <c r="I27" i="10"/>
  <c r="E27" i="10" s="1"/>
  <c r="G29" i="10"/>
  <c r="I29" i="10"/>
  <c r="G15" i="10"/>
  <c r="E15" i="10" s="1"/>
  <c r="I15" i="10"/>
  <c r="G17" i="10"/>
  <c r="I17" i="10"/>
  <c r="E17" i="10" s="1"/>
  <c r="G19" i="10"/>
  <c r="I19" i="10"/>
  <c r="G21" i="10"/>
  <c r="I21" i="10"/>
  <c r="E21" i="10" s="1"/>
  <c r="G23" i="10"/>
  <c r="E23" i="10" s="1"/>
  <c r="I23" i="10"/>
  <c r="G25" i="10"/>
  <c r="I25" i="10"/>
  <c r="E25" i="10" s="1"/>
  <c r="G32" i="10"/>
  <c r="I32" i="10"/>
  <c r="G10" i="10"/>
  <c r="I10" i="10"/>
  <c r="G11" i="10"/>
  <c r="E11" i="10" s="1"/>
  <c r="I11" i="10"/>
  <c r="G13" i="10"/>
  <c r="I13" i="10"/>
  <c r="G14" i="10"/>
  <c r="I14" i="10"/>
  <c r="G18" i="10"/>
  <c r="I18" i="10"/>
  <c r="G22" i="10"/>
  <c r="E22" i="10" s="1"/>
  <c r="I22" i="10"/>
  <c r="O19" i="9"/>
  <c r="J9" i="9"/>
  <c r="O9" i="9" s="1"/>
  <c r="O27" i="9"/>
  <c r="K27" i="9" s="1"/>
  <c r="N8" i="9"/>
  <c r="J8" i="9" s="1"/>
  <c r="O11" i="9"/>
  <c r="H8" i="9"/>
  <c r="I8" i="9" s="1"/>
  <c r="D8" i="9"/>
  <c r="G8" i="9" s="1"/>
  <c r="D30" i="9"/>
  <c r="G11" i="9"/>
  <c r="I11" i="9"/>
  <c r="G20" i="9"/>
  <c r="I20" i="9"/>
  <c r="G22" i="9"/>
  <c r="I22" i="9"/>
  <c r="E22" i="9" s="1"/>
  <c r="G24" i="9"/>
  <c r="I24" i="9"/>
  <c r="G26" i="9"/>
  <c r="I26" i="9"/>
  <c r="G13" i="9"/>
  <c r="I13" i="9"/>
  <c r="E13" i="9" s="1"/>
  <c r="G15" i="9"/>
  <c r="I15" i="9"/>
  <c r="G17" i="9"/>
  <c r="E17" i="9" s="1"/>
  <c r="I17" i="9"/>
  <c r="G19" i="9"/>
  <c r="I19" i="9"/>
  <c r="G28" i="9"/>
  <c r="I28" i="9"/>
  <c r="G10" i="9"/>
  <c r="I10" i="9"/>
  <c r="G21" i="9"/>
  <c r="I21" i="9"/>
  <c r="G23" i="9"/>
  <c r="I23" i="9"/>
  <c r="G25" i="9"/>
  <c r="I25" i="9"/>
  <c r="E25" i="9" s="1"/>
  <c r="G27" i="9"/>
  <c r="I27" i="9"/>
  <c r="G12" i="9"/>
  <c r="I12" i="9"/>
  <c r="G14" i="9"/>
  <c r="I14" i="9"/>
  <c r="G16" i="9"/>
  <c r="I16" i="9"/>
  <c r="G18" i="9"/>
  <c r="I18" i="9"/>
  <c r="G29" i="9"/>
  <c r="I29" i="9"/>
  <c r="L8" i="8"/>
  <c r="M31" i="8"/>
  <c r="K31" i="8" s="1"/>
  <c r="N8" i="8"/>
  <c r="J8" i="8" s="1"/>
  <c r="M8" i="8" s="1"/>
  <c r="O16" i="8"/>
  <c r="K16" i="8" s="1"/>
  <c r="O19" i="8"/>
  <c r="K19" i="8" s="1"/>
  <c r="O26" i="8"/>
  <c r="K26" i="8" s="1"/>
  <c r="O25" i="8"/>
  <c r="K25" i="8" s="1"/>
  <c r="G19" i="8"/>
  <c r="G11" i="8"/>
  <c r="G24" i="8"/>
  <c r="I24" i="8"/>
  <c r="G16" i="8"/>
  <c r="I16" i="8"/>
  <c r="G20" i="8"/>
  <c r="I20" i="8"/>
  <c r="G22" i="8"/>
  <c r="I22" i="8"/>
  <c r="G10" i="8"/>
  <c r="I10" i="8"/>
  <c r="G15" i="8"/>
  <c r="E15" i="8" s="1"/>
  <c r="G18" i="8"/>
  <c r="I18" i="8"/>
  <c r="E18" i="8" s="1"/>
  <c r="G26" i="8"/>
  <c r="I26" i="8"/>
  <c r="G27" i="8"/>
  <c r="G28" i="8"/>
  <c r="E28" i="8" s="1"/>
  <c r="I28" i="8"/>
  <c r="G31" i="8"/>
  <c r="I31" i="8"/>
  <c r="G12" i="8"/>
  <c r="I12" i="8"/>
  <c r="G14" i="8"/>
  <c r="I14" i="8"/>
  <c r="E14" i="8" s="1"/>
  <c r="G23" i="8"/>
  <c r="E23" i="8" s="1"/>
  <c r="J30" i="7"/>
  <c r="M30" i="7" s="1"/>
  <c r="N8" i="7"/>
  <c r="H8" i="7"/>
  <c r="G29" i="7"/>
  <c r="L8" i="6"/>
  <c r="J8" i="6" s="1"/>
  <c r="M8" i="6" s="1"/>
  <c r="O22" i="6"/>
  <c r="J9" i="6"/>
  <c r="M9" i="6" s="1"/>
  <c r="K25" i="6"/>
  <c r="O21" i="6"/>
  <c r="K21" i="6" s="1"/>
  <c r="O24" i="6"/>
  <c r="K24" i="6" s="1"/>
  <c r="J30" i="6"/>
  <c r="M30" i="6" s="1"/>
  <c r="G17" i="6"/>
  <c r="G21" i="6"/>
  <c r="G18" i="6"/>
  <c r="I18" i="6"/>
  <c r="G20" i="6"/>
  <c r="I20" i="6"/>
  <c r="G13" i="6"/>
  <c r="I13" i="6"/>
  <c r="G15" i="6"/>
  <c r="I15" i="6"/>
  <c r="F8" i="6"/>
  <c r="D8" i="6" s="1"/>
  <c r="I8" i="6" s="1"/>
  <c r="G22" i="6"/>
  <c r="I22" i="6"/>
  <c r="G31" i="6"/>
  <c r="I31" i="6"/>
  <c r="G14" i="6"/>
  <c r="I14" i="6"/>
  <c r="E14" i="6" s="1"/>
  <c r="G16" i="6"/>
  <c r="I16" i="6"/>
  <c r="G24" i="6"/>
  <c r="I24" i="6"/>
  <c r="E24" i="6" s="1"/>
  <c r="L8" i="5"/>
  <c r="M26" i="5"/>
  <c r="M27" i="5"/>
  <c r="K27" i="5" s="1"/>
  <c r="M28" i="5"/>
  <c r="M29" i="5"/>
  <c r="M31" i="5"/>
  <c r="K31" i="5" s="1"/>
  <c r="O25" i="5"/>
  <c r="N8" i="5"/>
  <c r="G12" i="5"/>
  <c r="I12" i="5"/>
  <c r="G16" i="5"/>
  <c r="I16" i="5"/>
  <c r="E16" i="5" s="1"/>
  <c r="G20" i="5"/>
  <c r="E20" i="5" s="1"/>
  <c r="I20" i="5"/>
  <c r="G22" i="5"/>
  <c r="I22" i="5"/>
  <c r="E22" i="5" s="1"/>
  <c r="G26" i="5"/>
  <c r="I26" i="5"/>
  <c r="G28" i="5"/>
  <c r="I28" i="5"/>
  <c r="G31" i="5"/>
  <c r="E31" i="5" s="1"/>
  <c r="I31" i="5"/>
  <c r="G10" i="5"/>
  <c r="I10" i="5"/>
  <c r="E10" i="5" s="1"/>
  <c r="G14" i="5"/>
  <c r="I14" i="5"/>
  <c r="G18" i="5"/>
  <c r="I18" i="5"/>
  <c r="E18" i="5" s="1"/>
  <c r="G24" i="5"/>
  <c r="E24" i="5" s="1"/>
  <c r="I24" i="5"/>
  <c r="J30" i="4"/>
  <c r="M30" i="4" s="1"/>
  <c r="O26" i="4"/>
  <c r="K26" i="4" s="1"/>
  <c r="O24" i="4"/>
  <c r="K24" i="4" s="1"/>
  <c r="O27" i="4"/>
  <c r="K27" i="4" s="1"/>
  <c r="G24" i="4"/>
  <c r="E24" i="4" s="1"/>
  <c r="G10" i="4"/>
  <c r="E10" i="4" s="1"/>
  <c r="G28" i="4"/>
  <c r="G12" i="4"/>
  <c r="G14" i="4"/>
  <c r="I14" i="4"/>
  <c r="G21" i="4"/>
  <c r="I21" i="4"/>
  <c r="G23" i="4"/>
  <c r="I23" i="4"/>
  <c r="E23" i="4" s="1"/>
  <c r="G26" i="4"/>
  <c r="E26" i="4" s="1"/>
  <c r="I26" i="4"/>
  <c r="G17" i="4"/>
  <c r="I17" i="4"/>
  <c r="G11" i="4"/>
  <c r="E11" i="4" s="1"/>
  <c r="G16" i="4"/>
  <c r="G18" i="4"/>
  <c r="I18" i="4"/>
  <c r="G29" i="4"/>
  <c r="E29" i="4" s="1"/>
  <c r="I29" i="4"/>
  <c r="G19" i="4"/>
  <c r="I19" i="4"/>
  <c r="G13" i="4"/>
  <c r="I13" i="4"/>
  <c r="G15" i="4"/>
  <c r="E15" i="4" s="1"/>
  <c r="I15" i="4"/>
  <c r="G22" i="4"/>
  <c r="I22" i="4"/>
  <c r="G25" i="4"/>
  <c r="I25" i="4"/>
  <c r="G27" i="4"/>
  <c r="I27" i="4"/>
  <c r="G16" i="3"/>
  <c r="E16" i="3" s="1"/>
  <c r="G24" i="3"/>
  <c r="E24" i="3" s="1"/>
  <c r="G31" i="3"/>
  <c r="G10" i="3"/>
  <c r="I10" i="3"/>
  <c r="N8" i="2"/>
  <c r="D30" i="2"/>
  <c r="I30" i="2" s="1"/>
  <c r="G31" i="2"/>
  <c r="I31" i="2"/>
  <c r="D30" i="1"/>
  <c r="I30" i="1" s="1"/>
  <c r="O30" i="12"/>
  <c r="J9" i="12"/>
  <c r="M9" i="12" s="1"/>
  <c r="K17" i="12"/>
  <c r="O31" i="12"/>
  <c r="K31" i="12"/>
  <c r="O32" i="12"/>
  <c r="K32" i="12" s="1"/>
  <c r="M10" i="12"/>
  <c r="K10" i="12" s="1"/>
  <c r="M11" i="12"/>
  <c r="K11" i="12" s="1"/>
  <c r="M12" i="12"/>
  <c r="K12" i="12" s="1"/>
  <c r="M13" i="12"/>
  <c r="K13" i="12" s="1"/>
  <c r="M14" i="12"/>
  <c r="K14" i="12" s="1"/>
  <c r="M15" i="12"/>
  <c r="K15" i="12" s="1"/>
  <c r="M26" i="12"/>
  <c r="K26" i="12" s="1"/>
  <c r="M27" i="12"/>
  <c r="K27" i="12" s="1"/>
  <c r="M28" i="12"/>
  <c r="K28" i="12" s="1"/>
  <c r="M29" i="12"/>
  <c r="K29" i="12" s="1"/>
  <c r="K30" i="12"/>
  <c r="L8" i="12"/>
  <c r="J8" i="12" s="1"/>
  <c r="M8" i="12" s="1"/>
  <c r="K18" i="12"/>
  <c r="K19" i="12"/>
  <c r="K20" i="12"/>
  <c r="K22" i="12"/>
  <c r="K23" i="12"/>
  <c r="E14" i="12"/>
  <c r="E16" i="12"/>
  <c r="E18" i="12"/>
  <c r="E28" i="12"/>
  <c r="D9" i="12"/>
  <c r="I9" i="12" s="1"/>
  <c r="G11" i="12"/>
  <c r="E11" i="12" s="1"/>
  <c r="G13" i="12"/>
  <c r="E13" i="12" s="1"/>
  <c r="G15" i="12"/>
  <c r="E15" i="12" s="1"/>
  <c r="G17" i="12"/>
  <c r="E17" i="12" s="1"/>
  <c r="G19" i="12"/>
  <c r="E19" i="12" s="1"/>
  <c r="G21" i="12"/>
  <c r="E21" i="12" s="1"/>
  <c r="G23" i="12"/>
  <c r="E23" i="12" s="1"/>
  <c r="G25" i="12"/>
  <c r="E25" i="12" s="1"/>
  <c r="G27" i="12"/>
  <c r="E27" i="12" s="1"/>
  <c r="G29" i="12"/>
  <c r="E29" i="12" s="1"/>
  <c r="F8" i="12"/>
  <c r="D30" i="12"/>
  <c r="I30" i="12" s="1"/>
  <c r="O9" i="11"/>
  <c r="K12" i="11"/>
  <c r="M19" i="11"/>
  <c r="K19" i="11" s="1"/>
  <c r="O25" i="11"/>
  <c r="K25" i="11" s="1"/>
  <c r="K11" i="11"/>
  <c r="O27" i="11"/>
  <c r="K27" i="11" s="1"/>
  <c r="O10" i="11"/>
  <c r="K10" i="11" s="1"/>
  <c r="M20" i="11"/>
  <c r="K20" i="11" s="1"/>
  <c r="O26" i="11"/>
  <c r="K26" i="11" s="1"/>
  <c r="M32" i="11"/>
  <c r="K32" i="11" s="1"/>
  <c r="M9" i="11"/>
  <c r="O21" i="11"/>
  <c r="K21" i="11" s="1"/>
  <c r="O22" i="11"/>
  <c r="K22" i="11" s="1"/>
  <c r="O23" i="11"/>
  <c r="K23" i="11" s="1"/>
  <c r="O24" i="11"/>
  <c r="K24" i="11" s="1"/>
  <c r="K13" i="11"/>
  <c r="K14" i="11"/>
  <c r="K17" i="11"/>
  <c r="K18" i="11"/>
  <c r="G10" i="11"/>
  <c r="E10" i="11" s="1"/>
  <c r="E18" i="11"/>
  <c r="E22" i="11"/>
  <c r="D9" i="11"/>
  <c r="I9" i="11" s="1"/>
  <c r="G11" i="11"/>
  <c r="E11" i="11" s="1"/>
  <c r="G15" i="11"/>
  <c r="E15" i="11" s="1"/>
  <c r="G19" i="11"/>
  <c r="E19" i="11" s="1"/>
  <c r="G23" i="11"/>
  <c r="E23" i="11" s="1"/>
  <c r="E24" i="11"/>
  <c r="G27" i="11"/>
  <c r="E27" i="11" s="1"/>
  <c r="E17" i="11"/>
  <c r="E25" i="11"/>
  <c r="E29" i="11"/>
  <c r="D8" i="11"/>
  <c r="G8" i="11" s="1"/>
  <c r="D30" i="11"/>
  <c r="I30" i="11" s="1"/>
  <c r="J30" i="10"/>
  <c r="M30" i="10" s="1"/>
  <c r="O22" i="10"/>
  <c r="K22" i="10" s="1"/>
  <c r="O24" i="10"/>
  <c r="K24" i="10" s="1"/>
  <c r="N8" i="10"/>
  <c r="J8" i="10" s="1"/>
  <c r="M8" i="10" s="1"/>
  <c r="J9" i="10"/>
  <c r="M9" i="10" s="1"/>
  <c r="O23" i="10"/>
  <c r="K23" i="10" s="1"/>
  <c r="O18" i="10"/>
  <c r="K18" i="10" s="1"/>
  <c r="O19" i="10"/>
  <c r="K19" i="10" s="1"/>
  <c r="O20" i="10"/>
  <c r="K20" i="10" s="1"/>
  <c r="O21" i="10"/>
  <c r="K21" i="10" s="1"/>
  <c r="M14" i="10"/>
  <c r="K14" i="10" s="1"/>
  <c r="M15" i="10"/>
  <c r="K15" i="10" s="1"/>
  <c r="M16" i="10"/>
  <c r="K16" i="10" s="1"/>
  <c r="M17" i="10"/>
  <c r="K17" i="10" s="1"/>
  <c r="M31" i="10"/>
  <c r="K31" i="10" s="1"/>
  <c r="M32" i="10"/>
  <c r="K32" i="10" s="1"/>
  <c r="G9" i="10"/>
  <c r="E9" i="10" s="1"/>
  <c r="G12" i="10"/>
  <c r="E12" i="10" s="1"/>
  <c r="G16" i="10"/>
  <c r="E16" i="10" s="1"/>
  <c r="G20" i="10"/>
  <c r="E20" i="10" s="1"/>
  <c r="G24" i="10"/>
  <c r="E24" i="10" s="1"/>
  <c r="G28" i="10"/>
  <c r="E28" i="10" s="1"/>
  <c r="F8" i="10"/>
  <c r="D8" i="10" s="1"/>
  <c r="I8" i="10" s="1"/>
  <c r="E13" i="10"/>
  <c r="E19" i="10"/>
  <c r="E14" i="10"/>
  <c r="E26" i="10"/>
  <c r="G31" i="10"/>
  <c r="E31" i="10" s="1"/>
  <c r="D30" i="10"/>
  <c r="I30" i="10" s="1"/>
  <c r="J30" i="9"/>
  <c r="O14" i="9"/>
  <c r="K14" i="9" s="1"/>
  <c r="O22" i="9"/>
  <c r="K22" i="9" s="1"/>
  <c r="O10" i="9"/>
  <c r="K10" i="9" s="1"/>
  <c r="O18" i="9"/>
  <c r="K18" i="9" s="1"/>
  <c r="O26" i="9"/>
  <c r="K26" i="9" s="1"/>
  <c r="O15" i="9"/>
  <c r="O23" i="9"/>
  <c r="K23" i="9" s="1"/>
  <c r="K11" i="9"/>
  <c r="O12" i="9"/>
  <c r="K12" i="9" s="1"/>
  <c r="K15" i="9"/>
  <c r="O16" i="9"/>
  <c r="K16" i="9" s="1"/>
  <c r="K19" i="9"/>
  <c r="O20" i="9"/>
  <c r="O24" i="9"/>
  <c r="K24" i="9" s="1"/>
  <c r="O28" i="9"/>
  <c r="K28" i="9" s="1"/>
  <c r="O13" i="9"/>
  <c r="K13" i="9" s="1"/>
  <c r="O17" i="9"/>
  <c r="K17" i="9" s="1"/>
  <c r="K20" i="9"/>
  <c r="O21" i="9"/>
  <c r="K21" i="9" s="1"/>
  <c r="O25" i="9"/>
  <c r="K25" i="9" s="1"/>
  <c r="O29" i="9"/>
  <c r="K29" i="9" s="1"/>
  <c r="E11" i="9"/>
  <c r="E14" i="9"/>
  <c r="E19" i="9"/>
  <c r="E23" i="9"/>
  <c r="D9" i="9"/>
  <c r="J30" i="8"/>
  <c r="M30" i="8" s="1"/>
  <c r="J9" i="8"/>
  <c r="M9" i="8" s="1"/>
  <c r="O11" i="8"/>
  <c r="K11" i="8" s="1"/>
  <c r="K17" i="8"/>
  <c r="O18" i="8"/>
  <c r="K18" i="8" s="1"/>
  <c r="O10" i="8"/>
  <c r="K10" i="8" s="1"/>
  <c r="O24" i="8"/>
  <c r="K24" i="8" s="1"/>
  <c r="O15" i="8"/>
  <c r="K15" i="8" s="1"/>
  <c r="O23" i="8"/>
  <c r="K23" i="8" s="1"/>
  <c r="K27" i="8"/>
  <c r="K28" i="8"/>
  <c r="K29" i="8"/>
  <c r="M12" i="8"/>
  <c r="K12" i="8" s="1"/>
  <c r="M13" i="8"/>
  <c r="K13" i="8" s="1"/>
  <c r="M14" i="8"/>
  <c r="K14" i="8" s="1"/>
  <c r="M20" i="8"/>
  <c r="K20" i="8" s="1"/>
  <c r="M21" i="8"/>
  <c r="K21" i="8" s="1"/>
  <c r="M22" i="8"/>
  <c r="K22" i="8" s="1"/>
  <c r="E20" i="8"/>
  <c r="E24" i="8"/>
  <c r="G13" i="8"/>
  <c r="E13" i="8" s="1"/>
  <c r="G17" i="8"/>
  <c r="E17" i="8" s="1"/>
  <c r="G21" i="8"/>
  <c r="E21" i="8" s="1"/>
  <c r="E22" i="8"/>
  <c r="G25" i="8"/>
  <c r="E25" i="8" s="1"/>
  <c r="E26" i="8"/>
  <c r="G29" i="8"/>
  <c r="E29" i="8" s="1"/>
  <c r="D9" i="8"/>
  <c r="I9" i="8" s="1"/>
  <c r="E11" i="8"/>
  <c r="E19" i="8"/>
  <c r="E27" i="8"/>
  <c r="F8" i="8"/>
  <c r="D8" i="8"/>
  <c r="I8" i="8" s="1"/>
  <c r="D30" i="8"/>
  <c r="I30" i="8" s="1"/>
  <c r="J9" i="7"/>
  <c r="M9" i="7" s="1"/>
  <c r="M10" i="7"/>
  <c r="K10" i="7" s="1"/>
  <c r="M18" i="7"/>
  <c r="K18" i="7" s="1"/>
  <c r="M26" i="7"/>
  <c r="K26" i="7" s="1"/>
  <c r="M17" i="7"/>
  <c r="K17" i="7" s="1"/>
  <c r="M25" i="7"/>
  <c r="K25" i="7" s="1"/>
  <c r="M13" i="7"/>
  <c r="K13" i="7" s="1"/>
  <c r="M21" i="7"/>
  <c r="K21" i="7" s="1"/>
  <c r="L8" i="7"/>
  <c r="J8" i="7" s="1"/>
  <c r="M8" i="7" s="1"/>
  <c r="M11" i="7"/>
  <c r="K11" i="7" s="1"/>
  <c r="M15" i="7"/>
  <c r="K15" i="7" s="1"/>
  <c r="M19" i="7"/>
  <c r="K19" i="7" s="1"/>
  <c r="M23" i="7"/>
  <c r="K23" i="7" s="1"/>
  <c r="M27" i="7"/>
  <c r="K27" i="7" s="1"/>
  <c r="O31" i="7"/>
  <c r="K31" i="7" s="1"/>
  <c r="M12" i="7"/>
  <c r="K12" i="7" s="1"/>
  <c r="M16" i="7"/>
  <c r="K16" i="7" s="1"/>
  <c r="M20" i="7"/>
  <c r="K20" i="7" s="1"/>
  <c r="M24" i="7"/>
  <c r="K24" i="7" s="1"/>
  <c r="M28" i="7"/>
  <c r="K28" i="7" s="1"/>
  <c r="M29" i="7"/>
  <c r="K29" i="7" s="1"/>
  <c r="M32" i="7"/>
  <c r="K32" i="7" s="1"/>
  <c r="E29" i="7"/>
  <c r="F8" i="7"/>
  <c r="G31" i="7"/>
  <c r="E31" i="7" s="1"/>
  <c r="G32" i="7"/>
  <c r="E32" i="7" s="1"/>
  <c r="D9" i="7"/>
  <c r="I9" i="7" s="1"/>
  <c r="G10" i="7"/>
  <c r="E10" i="7" s="1"/>
  <c r="G11" i="7"/>
  <c r="E11" i="7" s="1"/>
  <c r="G12" i="7"/>
  <c r="E12" i="7" s="1"/>
  <c r="G13" i="7"/>
  <c r="E13" i="7" s="1"/>
  <c r="G14" i="7"/>
  <c r="E14" i="7" s="1"/>
  <c r="G15" i="7"/>
  <c r="E15" i="7" s="1"/>
  <c r="G16" i="7"/>
  <c r="E16" i="7" s="1"/>
  <c r="G17" i="7"/>
  <c r="E17" i="7" s="1"/>
  <c r="G18" i="7"/>
  <c r="E18" i="7" s="1"/>
  <c r="G19" i="7"/>
  <c r="E19" i="7" s="1"/>
  <c r="G20" i="7"/>
  <c r="E20" i="7" s="1"/>
  <c r="G21" i="7"/>
  <c r="E21" i="7" s="1"/>
  <c r="G22" i="7"/>
  <c r="E22" i="7" s="1"/>
  <c r="G23" i="7"/>
  <c r="E23" i="7" s="1"/>
  <c r="G24" i="7"/>
  <c r="E24" i="7" s="1"/>
  <c r="G25" i="7"/>
  <c r="E25" i="7" s="1"/>
  <c r="G26" i="7"/>
  <c r="G27" i="7"/>
  <c r="E27" i="7" s="1"/>
  <c r="G28" i="7"/>
  <c r="E28" i="7" s="1"/>
  <c r="G9" i="7"/>
  <c r="E9" i="7" s="1"/>
  <c r="E26" i="7"/>
  <c r="D30" i="7"/>
  <c r="I30" i="7" s="1"/>
  <c r="N8" i="6"/>
  <c r="M12" i="6"/>
  <c r="K12" i="6" s="1"/>
  <c r="O14" i="6"/>
  <c r="K14" i="6" s="1"/>
  <c r="O16" i="6"/>
  <c r="K16" i="6" s="1"/>
  <c r="K22" i="6"/>
  <c r="O23" i="6"/>
  <c r="K23" i="6" s="1"/>
  <c r="M26" i="6"/>
  <c r="K26" i="6" s="1"/>
  <c r="O13" i="6"/>
  <c r="K13" i="6" s="1"/>
  <c r="M15" i="6"/>
  <c r="K15" i="6" s="1"/>
  <c r="O9" i="6"/>
  <c r="K9" i="6" s="1"/>
  <c r="O20" i="6"/>
  <c r="K20" i="6" s="1"/>
  <c r="M27" i="6"/>
  <c r="K27" i="6" s="1"/>
  <c r="M11" i="6"/>
  <c r="K11" i="6" s="1"/>
  <c r="M17" i="6"/>
  <c r="K17" i="6" s="1"/>
  <c r="M18" i="6"/>
  <c r="K18" i="6" s="1"/>
  <c r="M19" i="6"/>
  <c r="K19" i="6" s="1"/>
  <c r="M29" i="6"/>
  <c r="K29" i="6" s="1"/>
  <c r="M31" i="6"/>
  <c r="K31" i="6" s="1"/>
  <c r="M10" i="6"/>
  <c r="K10" i="6" s="1"/>
  <c r="M28" i="6"/>
  <c r="K28" i="6" s="1"/>
  <c r="G19" i="6"/>
  <c r="E19" i="6" s="1"/>
  <c r="E20" i="6"/>
  <c r="G23" i="6"/>
  <c r="E23" i="6" s="1"/>
  <c r="G26" i="6"/>
  <c r="E26" i="6" s="1"/>
  <c r="G27" i="6"/>
  <c r="E27" i="6" s="1"/>
  <c r="G28" i="6"/>
  <c r="E28" i="6" s="1"/>
  <c r="G29" i="6"/>
  <c r="E29" i="6" s="1"/>
  <c r="E17" i="6"/>
  <c r="E21" i="6"/>
  <c r="G25" i="6"/>
  <c r="E25" i="6" s="1"/>
  <c r="D9" i="6"/>
  <c r="I9" i="6" s="1"/>
  <c r="G10" i="6"/>
  <c r="E10" i="6" s="1"/>
  <c r="G11" i="6"/>
  <c r="E11" i="6" s="1"/>
  <c r="G12" i="6"/>
  <c r="E12" i="6" s="1"/>
  <c r="D30" i="6"/>
  <c r="I30" i="6" s="1"/>
  <c r="O10" i="5"/>
  <c r="K10" i="5" s="1"/>
  <c r="O11" i="5"/>
  <c r="K11" i="5" s="1"/>
  <c r="O12" i="5"/>
  <c r="K12" i="5" s="1"/>
  <c r="O13" i="5"/>
  <c r="K13" i="5" s="1"/>
  <c r="O14" i="5"/>
  <c r="K14" i="5" s="1"/>
  <c r="O15" i="5"/>
  <c r="K15" i="5" s="1"/>
  <c r="K25" i="5"/>
  <c r="K26" i="5"/>
  <c r="O24" i="5"/>
  <c r="K24" i="5" s="1"/>
  <c r="J30" i="5"/>
  <c r="M30" i="5" s="1"/>
  <c r="O18" i="5"/>
  <c r="K18" i="5" s="1"/>
  <c r="O19" i="5"/>
  <c r="K19" i="5" s="1"/>
  <c r="O20" i="5"/>
  <c r="K20" i="5" s="1"/>
  <c r="O21" i="5"/>
  <c r="K21" i="5" s="1"/>
  <c r="O22" i="5"/>
  <c r="K22" i="5" s="1"/>
  <c r="O23" i="5"/>
  <c r="K23" i="5" s="1"/>
  <c r="K28" i="5"/>
  <c r="K29" i="5"/>
  <c r="M17" i="5"/>
  <c r="K17" i="5" s="1"/>
  <c r="M16" i="5"/>
  <c r="K16" i="5" s="1"/>
  <c r="D9" i="5"/>
  <c r="I9" i="5" s="1"/>
  <c r="E14" i="5"/>
  <c r="E12" i="5"/>
  <c r="E28" i="5"/>
  <c r="G19" i="5"/>
  <c r="E19" i="5" s="1"/>
  <c r="G23" i="5"/>
  <c r="E23" i="5" s="1"/>
  <c r="G29" i="5"/>
  <c r="G11" i="5"/>
  <c r="E11" i="5" s="1"/>
  <c r="G13" i="5"/>
  <c r="E13" i="5" s="1"/>
  <c r="G15" i="5"/>
  <c r="E15" i="5" s="1"/>
  <c r="G17" i="5"/>
  <c r="E17" i="5" s="1"/>
  <c r="G21" i="5"/>
  <c r="E21" i="5" s="1"/>
  <c r="G25" i="5"/>
  <c r="E25" i="5" s="1"/>
  <c r="G27" i="5"/>
  <c r="E27" i="5" s="1"/>
  <c r="F8" i="5"/>
  <c r="J9" i="5"/>
  <c r="M9" i="5" s="1"/>
  <c r="D30" i="5"/>
  <c r="I30" i="5" s="1"/>
  <c r="J8" i="5"/>
  <c r="M8" i="5" s="1"/>
  <c r="M19" i="4"/>
  <c r="K19" i="4" s="1"/>
  <c r="O25" i="4"/>
  <c r="K25" i="4" s="1"/>
  <c r="M18" i="4"/>
  <c r="K18" i="4" s="1"/>
  <c r="O17" i="4"/>
  <c r="K17" i="4" s="1"/>
  <c r="O16" i="4"/>
  <c r="K16" i="4" s="1"/>
  <c r="M11" i="4"/>
  <c r="K11" i="4" s="1"/>
  <c r="M20" i="4"/>
  <c r="K20" i="4" s="1"/>
  <c r="M28" i="4"/>
  <c r="K28" i="4" s="1"/>
  <c r="M29" i="4"/>
  <c r="K29" i="4" s="1"/>
  <c r="O14" i="4"/>
  <c r="K14" i="4" s="1"/>
  <c r="O15" i="4"/>
  <c r="K15" i="4" s="1"/>
  <c r="O22" i="4"/>
  <c r="K22" i="4" s="1"/>
  <c r="O23" i="4"/>
  <c r="K23" i="4" s="1"/>
  <c r="O30" i="4"/>
  <c r="K30" i="4" s="1"/>
  <c r="O31" i="4"/>
  <c r="K31" i="4" s="1"/>
  <c r="M13" i="4"/>
  <c r="K13" i="4" s="1"/>
  <c r="M10" i="4"/>
  <c r="K10" i="4" s="1"/>
  <c r="M12" i="4"/>
  <c r="K12" i="4" s="1"/>
  <c r="M21" i="4"/>
  <c r="K21" i="4" s="1"/>
  <c r="E20" i="4"/>
  <c r="E16" i="4"/>
  <c r="E12" i="4"/>
  <c r="D9" i="4"/>
  <c r="I9" i="4" s="1"/>
  <c r="E13" i="4"/>
  <c r="E21" i="4"/>
  <c r="E27" i="4"/>
  <c r="E28" i="4"/>
  <c r="G31" i="4"/>
  <c r="E31" i="4" s="1"/>
  <c r="F8" i="4"/>
  <c r="N8" i="4"/>
  <c r="D30" i="4"/>
  <c r="I30" i="4" s="1"/>
  <c r="J9" i="4"/>
  <c r="M9" i="4" s="1"/>
  <c r="M29" i="3"/>
  <c r="K29" i="3" s="1"/>
  <c r="M11" i="3"/>
  <c r="K11" i="3" s="1"/>
  <c r="M12" i="3"/>
  <c r="K12" i="3" s="1"/>
  <c r="M14" i="3"/>
  <c r="K14" i="3" s="1"/>
  <c r="M16" i="3"/>
  <c r="K16" i="3" s="1"/>
  <c r="O10" i="3"/>
  <c r="K10" i="3" s="1"/>
  <c r="O13" i="3"/>
  <c r="K13" i="3" s="1"/>
  <c r="O15" i="3"/>
  <c r="K15" i="3" s="1"/>
  <c r="O17" i="3"/>
  <c r="K17" i="3" s="1"/>
  <c r="O18" i="3"/>
  <c r="K18" i="3" s="1"/>
  <c r="O19" i="3"/>
  <c r="K19" i="3" s="1"/>
  <c r="O20" i="3"/>
  <c r="K20" i="3" s="1"/>
  <c r="O21" i="3"/>
  <c r="K21" i="3" s="1"/>
  <c r="O22" i="3"/>
  <c r="K22" i="3" s="1"/>
  <c r="O23" i="3"/>
  <c r="K23" i="3" s="1"/>
  <c r="O24" i="3"/>
  <c r="K24" i="3" s="1"/>
  <c r="O25" i="3"/>
  <c r="K25" i="3" s="1"/>
  <c r="O26" i="3"/>
  <c r="K26" i="3" s="1"/>
  <c r="O27" i="3"/>
  <c r="K27" i="3" s="1"/>
  <c r="O28" i="3"/>
  <c r="K28" i="3" s="1"/>
  <c r="O30" i="3"/>
  <c r="K30" i="3" s="1"/>
  <c r="O31" i="3"/>
  <c r="K31" i="3" s="1"/>
  <c r="O32" i="3"/>
  <c r="K32" i="3" s="1"/>
  <c r="E10" i="3"/>
  <c r="E26" i="3"/>
  <c r="D9" i="3"/>
  <c r="I9" i="3" s="1"/>
  <c r="E14" i="3"/>
  <c r="E22" i="3"/>
  <c r="H8" i="3"/>
  <c r="E12" i="3"/>
  <c r="E20" i="3"/>
  <c r="E28" i="3"/>
  <c r="G11" i="3"/>
  <c r="E11" i="3" s="1"/>
  <c r="G13" i="3"/>
  <c r="E13" i="3" s="1"/>
  <c r="G15" i="3"/>
  <c r="E15" i="3" s="1"/>
  <c r="G17" i="3"/>
  <c r="E17" i="3" s="1"/>
  <c r="G19" i="3"/>
  <c r="E19" i="3" s="1"/>
  <c r="G21" i="3"/>
  <c r="E21" i="3" s="1"/>
  <c r="G23" i="3"/>
  <c r="E23" i="3" s="1"/>
  <c r="G25" i="3"/>
  <c r="E25" i="3" s="1"/>
  <c r="G27" i="3"/>
  <c r="E27" i="3" s="1"/>
  <c r="G29" i="3"/>
  <c r="E29" i="3" s="1"/>
  <c r="G32" i="3"/>
  <c r="E32" i="3" s="1"/>
  <c r="E31" i="3"/>
  <c r="F8" i="3"/>
  <c r="N8" i="3"/>
  <c r="J9" i="3"/>
  <c r="M9" i="3" s="1"/>
  <c r="M31" i="2"/>
  <c r="K31" i="2" s="1"/>
  <c r="F8" i="2"/>
  <c r="D9" i="2"/>
  <c r="G10" i="2"/>
  <c r="E10" i="2" s="1"/>
  <c r="M10" i="2"/>
  <c r="K10" i="2" s="1"/>
  <c r="G11" i="2"/>
  <c r="E11" i="2" s="1"/>
  <c r="M11" i="2"/>
  <c r="K11" i="2" s="1"/>
  <c r="G12" i="2"/>
  <c r="E12" i="2" s="1"/>
  <c r="M12" i="2"/>
  <c r="K12" i="2" s="1"/>
  <c r="G13" i="2"/>
  <c r="E13" i="2" s="1"/>
  <c r="M13" i="2"/>
  <c r="K13" i="2" s="1"/>
  <c r="G14" i="2"/>
  <c r="E14" i="2" s="1"/>
  <c r="M14" i="2"/>
  <c r="K14" i="2" s="1"/>
  <c r="G15" i="2"/>
  <c r="E15" i="2" s="1"/>
  <c r="M15" i="2"/>
  <c r="K15" i="2" s="1"/>
  <c r="G16" i="2"/>
  <c r="E16" i="2" s="1"/>
  <c r="M16" i="2"/>
  <c r="K16" i="2" s="1"/>
  <c r="G17" i="2"/>
  <c r="E17" i="2" s="1"/>
  <c r="M17" i="2"/>
  <c r="K17" i="2" s="1"/>
  <c r="G18" i="2"/>
  <c r="E18" i="2" s="1"/>
  <c r="M18" i="2"/>
  <c r="K18" i="2" s="1"/>
  <c r="G19" i="2"/>
  <c r="E19" i="2" s="1"/>
  <c r="M19" i="2"/>
  <c r="K19" i="2" s="1"/>
  <c r="G20" i="2"/>
  <c r="E20" i="2" s="1"/>
  <c r="M20" i="2"/>
  <c r="K20" i="2" s="1"/>
  <c r="G21" i="2"/>
  <c r="E21" i="2" s="1"/>
  <c r="M21" i="2"/>
  <c r="K21" i="2" s="1"/>
  <c r="G22" i="2"/>
  <c r="E22" i="2" s="1"/>
  <c r="M22" i="2"/>
  <c r="K22" i="2" s="1"/>
  <c r="G23" i="2"/>
  <c r="E23" i="2" s="1"/>
  <c r="M23" i="2"/>
  <c r="K23" i="2" s="1"/>
  <c r="G24" i="2"/>
  <c r="E24" i="2" s="1"/>
  <c r="M24" i="2"/>
  <c r="K24" i="2" s="1"/>
  <c r="G25" i="2"/>
  <c r="E25" i="2" s="1"/>
  <c r="M25" i="2"/>
  <c r="K25" i="2" s="1"/>
  <c r="G26" i="2"/>
  <c r="E26" i="2" s="1"/>
  <c r="M26" i="2"/>
  <c r="K26" i="2" s="1"/>
  <c r="G27" i="2"/>
  <c r="E27" i="2" s="1"/>
  <c r="M27" i="2"/>
  <c r="K27" i="2" s="1"/>
  <c r="G28" i="2"/>
  <c r="E28" i="2" s="1"/>
  <c r="M28" i="2"/>
  <c r="K28" i="2" s="1"/>
  <c r="G29" i="2"/>
  <c r="E29" i="2" s="1"/>
  <c r="M29" i="2"/>
  <c r="K29" i="2" s="1"/>
  <c r="J9" i="2"/>
  <c r="M9" i="2" s="1"/>
  <c r="H8" i="2"/>
  <c r="L8" i="2"/>
  <c r="J30" i="2"/>
  <c r="M30" i="2" s="1"/>
  <c r="L30" i="1"/>
  <c r="N9" i="1"/>
  <c r="L9" i="1"/>
  <c r="L8" i="1" s="1"/>
  <c r="J10" i="1"/>
  <c r="O10" i="1" s="1"/>
  <c r="J11" i="1"/>
  <c r="O11" i="1" s="1"/>
  <c r="J12" i="1"/>
  <c r="O12" i="1" s="1"/>
  <c r="J13" i="1"/>
  <c r="M13" i="1" s="1"/>
  <c r="J14" i="1"/>
  <c r="O14" i="1" s="1"/>
  <c r="J15" i="1"/>
  <c r="O15" i="1" s="1"/>
  <c r="J16" i="1"/>
  <c r="O16" i="1" s="1"/>
  <c r="J17" i="1"/>
  <c r="M17" i="1" s="1"/>
  <c r="J18" i="1"/>
  <c r="O18" i="1" s="1"/>
  <c r="J19" i="1"/>
  <c r="O19" i="1" s="1"/>
  <c r="J20" i="1"/>
  <c r="O20" i="1" s="1"/>
  <c r="J21" i="1"/>
  <c r="M21" i="1" s="1"/>
  <c r="J22" i="1"/>
  <c r="O22" i="1" s="1"/>
  <c r="J23" i="1"/>
  <c r="O23" i="1" s="1"/>
  <c r="J24" i="1"/>
  <c r="O24" i="1" s="1"/>
  <c r="J25" i="1"/>
  <c r="M25" i="1" s="1"/>
  <c r="J26" i="1"/>
  <c r="O26" i="1" s="1"/>
  <c r="J27" i="1"/>
  <c r="O27" i="1" s="1"/>
  <c r="J28" i="1"/>
  <c r="O28" i="1" s="1"/>
  <c r="J29" i="1"/>
  <c r="M29" i="1" s="1"/>
  <c r="J31" i="1"/>
  <c r="M31" i="1" s="1"/>
  <c r="J32" i="1"/>
  <c r="E11" i="1"/>
  <c r="E18" i="1"/>
  <c r="E19" i="1"/>
  <c r="F9" i="1"/>
  <c r="H9" i="1"/>
  <c r="H8" i="1" s="1"/>
  <c r="E22" i="1"/>
  <c r="E26" i="1"/>
  <c r="D10" i="1"/>
  <c r="D9" i="1" s="1"/>
  <c r="E27" i="1"/>
  <c r="E31" i="1"/>
  <c r="J9" i="1" l="1"/>
  <c r="E13" i="6"/>
  <c r="E31" i="8"/>
  <c r="E18" i="9"/>
  <c r="E15" i="9"/>
  <c r="E18" i="10"/>
  <c r="E29" i="10"/>
  <c r="I30" i="14"/>
  <c r="H8" i="14"/>
  <c r="E20" i="11"/>
  <c r="N8" i="14"/>
  <c r="E17" i="4"/>
  <c r="E26" i="5"/>
  <c r="E32" i="10"/>
  <c r="E31" i="11"/>
  <c r="G30" i="14"/>
  <c r="D30" i="14"/>
  <c r="F8" i="14"/>
  <c r="J30" i="1"/>
  <c r="M30" i="1" s="1"/>
  <c r="L30" i="14"/>
  <c r="M18" i="1"/>
  <c r="E22" i="6"/>
  <c r="G9" i="5"/>
  <c r="E9" i="5" s="1"/>
  <c r="O9" i="12"/>
  <c r="K9" i="12" s="1"/>
  <c r="G30" i="1"/>
  <c r="E21" i="9"/>
  <c r="K9" i="11"/>
  <c r="O30" i="11"/>
  <c r="K30" i="11" s="1"/>
  <c r="M8" i="11"/>
  <c r="K8" i="11" s="1"/>
  <c r="G9" i="11"/>
  <c r="E9" i="11" s="1"/>
  <c r="O9" i="10"/>
  <c r="K9" i="10" s="1"/>
  <c r="O30" i="10"/>
  <c r="K30" i="10" s="1"/>
  <c r="E10" i="10"/>
  <c r="M9" i="9"/>
  <c r="K9" i="9" s="1"/>
  <c r="O8" i="9"/>
  <c r="M8" i="9"/>
  <c r="K8" i="9" s="1"/>
  <c r="E29" i="9"/>
  <c r="E16" i="9"/>
  <c r="E12" i="9"/>
  <c r="E27" i="9"/>
  <c r="E10" i="9"/>
  <c r="E26" i="9"/>
  <c r="E28" i="9"/>
  <c r="E24" i="9"/>
  <c r="E20" i="9"/>
  <c r="E8" i="9"/>
  <c r="G9" i="9"/>
  <c r="I9" i="9"/>
  <c r="O30" i="8"/>
  <c r="K30" i="8" s="1"/>
  <c r="O9" i="8"/>
  <c r="K9" i="8" s="1"/>
  <c r="E10" i="8"/>
  <c r="E16" i="8"/>
  <c r="E12" i="8"/>
  <c r="O8" i="7"/>
  <c r="K8" i="7" s="1"/>
  <c r="O30" i="7"/>
  <c r="K30" i="7" s="1"/>
  <c r="O9" i="7"/>
  <c r="K9" i="7" s="1"/>
  <c r="D8" i="7"/>
  <c r="I8" i="7" s="1"/>
  <c r="O30" i="6"/>
  <c r="K30" i="6" s="1"/>
  <c r="E16" i="6"/>
  <c r="E15" i="6"/>
  <c r="E18" i="6"/>
  <c r="E31" i="6"/>
  <c r="E25" i="4"/>
  <c r="E19" i="4"/>
  <c r="E18" i="4"/>
  <c r="E14" i="4"/>
  <c r="G9" i="4"/>
  <c r="E9" i="4" s="1"/>
  <c r="E22" i="4"/>
  <c r="E31" i="2"/>
  <c r="M10" i="1"/>
  <c r="K10" i="1" s="1"/>
  <c r="M26" i="1"/>
  <c r="K26" i="1" s="1"/>
  <c r="M14" i="1"/>
  <c r="O31" i="1"/>
  <c r="M22" i="1"/>
  <c r="O30" i="1"/>
  <c r="M15" i="1"/>
  <c r="K15" i="1" s="1"/>
  <c r="M23" i="1"/>
  <c r="K23" i="1" s="1"/>
  <c r="M11" i="1"/>
  <c r="K11" i="1" s="1"/>
  <c r="M19" i="1"/>
  <c r="K19" i="1" s="1"/>
  <c r="M27" i="1"/>
  <c r="K27" i="1"/>
  <c r="G9" i="1"/>
  <c r="F8" i="1"/>
  <c r="D8" i="1" s="1"/>
  <c r="I9" i="1"/>
  <c r="E9" i="1" s="1"/>
  <c r="I10" i="1"/>
  <c r="G10" i="1"/>
  <c r="E10" i="1" s="1"/>
  <c r="E14" i="1"/>
  <c r="E23" i="1"/>
  <c r="E15" i="1"/>
  <c r="G9" i="2"/>
  <c r="I9" i="2"/>
  <c r="O8" i="12"/>
  <c r="K8" i="12" s="1"/>
  <c r="G30" i="12"/>
  <c r="E30" i="12" s="1"/>
  <c r="D8" i="12"/>
  <c r="I8" i="12" s="1"/>
  <c r="G9" i="12"/>
  <c r="E9" i="12" s="1"/>
  <c r="I8" i="11"/>
  <c r="E8" i="11" s="1"/>
  <c r="G30" i="11"/>
  <c r="E30" i="11" s="1"/>
  <c r="O8" i="10"/>
  <c r="K8" i="10" s="1"/>
  <c r="G30" i="10"/>
  <c r="E30" i="10" s="1"/>
  <c r="G8" i="10"/>
  <c r="E8" i="10" s="1"/>
  <c r="O8" i="8"/>
  <c r="K8" i="8" s="1"/>
  <c r="G9" i="8"/>
  <c r="E9" i="8" s="1"/>
  <c r="G8" i="8"/>
  <c r="E8" i="8" s="1"/>
  <c r="G30" i="8"/>
  <c r="E30" i="8" s="1"/>
  <c r="G30" i="7"/>
  <c r="E30" i="7" s="1"/>
  <c r="O8" i="6"/>
  <c r="K8" i="6" s="1"/>
  <c r="G8" i="6"/>
  <c r="E8" i="6" s="1"/>
  <c r="G9" i="6"/>
  <c r="E9" i="6" s="1"/>
  <c r="G30" i="6"/>
  <c r="E30" i="6" s="1"/>
  <c r="O30" i="5"/>
  <c r="K30" i="5" s="1"/>
  <c r="O9" i="5"/>
  <c r="E29" i="5"/>
  <c r="G30" i="5"/>
  <c r="E30" i="5" s="1"/>
  <c r="D8" i="5"/>
  <c r="I8" i="5" s="1"/>
  <c r="K9" i="5"/>
  <c r="O8" i="5"/>
  <c r="K8" i="5" s="1"/>
  <c r="O9" i="4"/>
  <c r="G30" i="4"/>
  <c r="E30" i="4" s="1"/>
  <c r="D8" i="4"/>
  <c r="I8" i="4" s="1"/>
  <c r="J8" i="4"/>
  <c r="M8" i="4" s="1"/>
  <c r="K9" i="4"/>
  <c r="G9" i="3"/>
  <c r="E9" i="3" s="1"/>
  <c r="G30" i="3"/>
  <c r="E30" i="3" s="1"/>
  <c r="J8" i="3"/>
  <c r="M8" i="3" s="1"/>
  <c r="O9" i="3"/>
  <c r="K9" i="3" s="1"/>
  <c r="D8" i="3"/>
  <c r="I8" i="3" s="1"/>
  <c r="O9" i="2"/>
  <c r="K9" i="2" s="1"/>
  <c r="E30" i="1"/>
  <c r="G30" i="2"/>
  <c r="E30" i="2" s="1"/>
  <c r="J8" i="2"/>
  <c r="O8" i="2" s="1"/>
  <c r="O30" i="2"/>
  <c r="K30" i="2" s="1"/>
  <c r="D8" i="2"/>
  <c r="G8" i="2" s="1"/>
  <c r="E29" i="1"/>
  <c r="E21" i="1"/>
  <c r="E25" i="1"/>
  <c r="E24" i="1"/>
  <c r="E28" i="1"/>
  <c r="M12" i="1"/>
  <c r="K12" i="1" s="1"/>
  <c r="M16" i="1"/>
  <c r="K16" i="1" s="1"/>
  <c r="M20" i="1"/>
  <c r="K20" i="1" s="1"/>
  <c r="M24" i="1"/>
  <c r="K24" i="1" s="1"/>
  <c r="M28" i="1"/>
  <c r="K28" i="1" s="1"/>
  <c r="O9" i="1"/>
  <c r="O13" i="1"/>
  <c r="K13" i="1" s="1"/>
  <c r="O17" i="1"/>
  <c r="K17" i="1" s="1"/>
  <c r="O21" i="1"/>
  <c r="K21" i="1" s="1"/>
  <c r="O25" i="1"/>
  <c r="K25" i="1" s="1"/>
  <c r="O29" i="1"/>
  <c r="K29" i="1" s="1"/>
  <c r="E17" i="1"/>
  <c r="E13" i="1"/>
  <c r="K31" i="1"/>
  <c r="M9" i="1"/>
  <c r="K9" i="1" s="1"/>
  <c r="N8" i="1"/>
  <c r="E20" i="1"/>
  <c r="E16" i="1"/>
  <c r="E12" i="1"/>
  <c r="K14" i="1"/>
  <c r="K18" i="1"/>
  <c r="K22" i="1"/>
  <c r="K30" i="1"/>
  <c r="J30" i="14" l="1"/>
  <c r="O30" i="14" s="1"/>
  <c r="L8" i="14"/>
  <c r="D8" i="14"/>
  <c r="I8" i="14" s="1"/>
  <c r="G8" i="14"/>
  <c r="E8" i="14" s="1"/>
  <c r="E30" i="14"/>
  <c r="E9" i="9"/>
  <c r="G8" i="7"/>
  <c r="E8" i="7" s="1"/>
  <c r="O8" i="3"/>
  <c r="E9" i="2"/>
  <c r="G8" i="1"/>
  <c r="I8" i="1"/>
  <c r="G8" i="12"/>
  <c r="E8" i="12" s="1"/>
  <c r="G8" i="5"/>
  <c r="E8" i="5" s="1"/>
  <c r="O8" i="4"/>
  <c r="K8" i="4" s="1"/>
  <c r="G8" i="4"/>
  <c r="E8" i="4" s="1"/>
  <c r="G8" i="3"/>
  <c r="E8" i="3" s="1"/>
  <c r="K8" i="3"/>
  <c r="I8" i="2"/>
  <c r="E8" i="2" s="1"/>
  <c r="M8" i="2"/>
  <c r="K8" i="2" s="1"/>
  <c r="J8" i="1"/>
  <c r="M8" i="1" s="1"/>
  <c r="J8" i="14" l="1"/>
  <c r="O8" i="14" s="1"/>
  <c r="M30" i="14"/>
  <c r="K30" i="14" s="1"/>
  <c r="E8" i="1"/>
  <c r="O8" i="1"/>
  <c r="K8" i="1" s="1"/>
  <c r="M8" i="14" l="1"/>
  <c r="K8" i="14" s="1"/>
</calcChain>
</file>

<file path=xl/sharedStrings.xml><?xml version="1.0" encoding="utf-8"?>
<sst xmlns="http://schemas.openxmlformats.org/spreadsheetml/2006/main" count="6466" uniqueCount="162">
  <si>
    <t>縣 市 別</t>
  </si>
  <si>
    <t xml:space="preserve"> County/City</t>
  </si>
  <si>
    <t>合  計 
Total</t>
  </si>
  <si>
    <t>男性負責人
Male</t>
  </si>
  <si>
    <t>女性負責人
Female</t>
  </si>
  <si>
    <r>
      <rPr>
        <sz val="12"/>
        <rFont val="標楷體"/>
        <family val="4"/>
        <charset val="136"/>
      </rPr>
      <t xml:space="preserve">合  計
</t>
    </r>
    <r>
      <rPr>
        <sz val="12"/>
        <rFont val="Times New Roman"/>
        <family val="1"/>
      </rPr>
      <t>Total</t>
    </r>
  </si>
  <si>
    <t>家數
Number</t>
  </si>
  <si>
    <t>百分比
Rate</t>
  </si>
  <si>
    <t>金額
Amount</t>
  </si>
  <si>
    <t>總計</t>
  </si>
  <si>
    <t>Grand total</t>
  </si>
  <si>
    <t>臺灣地區</t>
  </si>
  <si>
    <t>Taiwan area</t>
  </si>
  <si>
    <t>　　新北市</t>
  </si>
  <si>
    <t xml:space="preserve">   New Taipei City</t>
  </si>
  <si>
    <t>　　臺北市</t>
  </si>
  <si>
    <t xml:space="preserve">   Taipei City</t>
  </si>
  <si>
    <t>　　桃園市</t>
  </si>
  <si>
    <t xml:space="preserve">   Taoyuan City</t>
  </si>
  <si>
    <t>　　臺中市</t>
  </si>
  <si>
    <t xml:space="preserve">   Taichung City</t>
  </si>
  <si>
    <t>　　臺南市</t>
  </si>
  <si>
    <t xml:space="preserve">   Tainan City</t>
  </si>
  <si>
    <t xml:space="preserve">  高雄市</t>
  </si>
  <si>
    <t xml:space="preserve">   Kaohsiung City</t>
  </si>
  <si>
    <t>　　宜蘭縣</t>
  </si>
  <si>
    <t xml:space="preserve">   Yilan County</t>
  </si>
  <si>
    <t>　　新竹縣</t>
  </si>
  <si>
    <t xml:space="preserve">   Hsinchu County</t>
  </si>
  <si>
    <t>　　苗栗縣</t>
  </si>
  <si>
    <t xml:space="preserve">   Miaoli County</t>
  </si>
  <si>
    <t>　　彰化縣</t>
  </si>
  <si>
    <t xml:space="preserve">   Changhua County</t>
  </si>
  <si>
    <t>　　南投縣</t>
  </si>
  <si>
    <t xml:space="preserve">   Nantou County</t>
  </si>
  <si>
    <t>　　雲林縣</t>
  </si>
  <si>
    <t xml:space="preserve">   Yunlin County</t>
  </si>
  <si>
    <t>　　嘉義縣</t>
  </si>
  <si>
    <t xml:space="preserve">   Chiayi County</t>
  </si>
  <si>
    <t>　　屏東縣</t>
  </si>
  <si>
    <t xml:space="preserve">   Pingtung County</t>
  </si>
  <si>
    <t>　　臺東縣</t>
  </si>
  <si>
    <t xml:space="preserve">   Taitung County</t>
  </si>
  <si>
    <t>　　花蓮縣</t>
  </si>
  <si>
    <t xml:space="preserve">   Hualien County</t>
  </si>
  <si>
    <t>　　澎湖縣</t>
  </si>
  <si>
    <t xml:space="preserve">   Penghu County</t>
  </si>
  <si>
    <t>　　基隆市</t>
  </si>
  <si>
    <t xml:space="preserve">   Keelung City</t>
  </si>
  <si>
    <t>　　新竹市</t>
  </si>
  <si>
    <t xml:space="preserve">   Hsinchu City</t>
  </si>
  <si>
    <t>　　嘉義市</t>
  </si>
  <si>
    <t xml:space="preserve">   Chiayi City</t>
  </si>
  <si>
    <t>金馬地區</t>
  </si>
  <si>
    <t>Kinma area</t>
  </si>
  <si>
    <t>    金門縣</t>
  </si>
  <si>
    <t xml:space="preserve">       Kinmen County</t>
  </si>
  <si>
    <t>    連江縣</t>
  </si>
  <si>
    <t xml:space="preserve">       Lienchiang County</t>
  </si>
  <si>
    <t>填表</t>
  </si>
  <si>
    <t>審核</t>
  </si>
  <si>
    <t>資料來源:</t>
  </si>
  <si>
    <t>科技部各科學園區管理局、屏東農業生物技術園區籌備處、交通部民用航空局、交通部航港局。</t>
  </si>
  <si>
    <t>Source of the materials :</t>
  </si>
  <si>
    <r>
      <rPr>
        <sz val="10"/>
        <rFont val="Times New Roman"/>
        <family val="1"/>
      </rPr>
      <t>Department of Commerce,Ministry of Economic Affairs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Central Region Office,Ministry of Economic Affairs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Economic Development Department New Taipei City Govermment</t>
    </r>
    <r>
      <rPr>
        <sz val="10"/>
        <rFont val="標楷體"/>
        <family val="4"/>
        <charset val="136"/>
      </rPr>
      <t>、</t>
    </r>
  </si>
  <si>
    <r>
      <rPr>
        <sz val="10"/>
        <rFont val="Times New Roman"/>
        <family val="1"/>
      </rPr>
      <t>Taipei City Office of Commerce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Economic Development Bureau of Taichung City Government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Economic Development Bureau of Tainan City Government</t>
    </r>
    <r>
      <rPr>
        <sz val="10"/>
        <rFont val="標楷體"/>
        <family val="4"/>
        <charset val="136"/>
      </rPr>
      <t>、</t>
    </r>
  </si>
  <si>
    <r>
      <rPr>
        <sz val="10"/>
        <rFont val="Times New Roman"/>
        <family val="1"/>
      </rPr>
      <t>Economic Development Bureau,Kaohsiung City Government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Export Processing Zone Administration, Ministry of Economic Affairs</t>
    </r>
    <r>
      <rPr>
        <sz val="10"/>
        <rFont val="標楷體"/>
        <family val="4"/>
        <charset val="136"/>
      </rPr>
      <t>、</t>
    </r>
  </si>
  <si>
    <r>
      <rPr>
        <sz val="10"/>
        <rFont val="Times New Roman"/>
        <family val="1"/>
      </rPr>
      <t>All Science Park Bureau,Ministry of Science and Technology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Ping-tung Agricultural Biotechnology Park Preparatory Office</t>
    </r>
    <r>
      <rPr>
        <sz val="10"/>
        <rFont val="標楷體"/>
        <family val="4"/>
        <charset val="136"/>
      </rPr>
      <t>。</t>
    </r>
  </si>
  <si>
    <r>
      <t>單位：家</t>
    </r>
    <r>
      <rPr>
        <sz val="10"/>
        <rFont val="Times New Roman"/>
        <family val="1"/>
      </rPr>
      <t xml:space="preserve">; </t>
    </r>
    <r>
      <rPr>
        <sz val="10"/>
        <rFont val="標楷體"/>
        <family val="4"/>
        <charset val="136"/>
      </rPr>
      <t xml:space="preserve">元; </t>
    </r>
    <r>
      <rPr>
        <sz val="10"/>
        <rFont val="Times New Roman"/>
        <family val="1"/>
      </rPr>
      <t>%
Unit</t>
    </r>
    <r>
      <rPr>
        <sz val="10"/>
        <rFont val="標楷體"/>
        <family val="4"/>
        <charset val="136"/>
      </rPr>
      <t>：</t>
    </r>
    <r>
      <rPr>
        <sz val="10"/>
        <rFont val="Times New Roman"/>
        <family val="1"/>
      </rPr>
      <t>Number;  Amount(NT$); rate</t>
    </r>
    <phoneticPr fontId="18" type="noConversion"/>
  </si>
  <si>
    <t>本部商業司、本部中部辦公室、新北市政府經濟發展局、臺北市商業處、桃園市政府經濟發展局、臺中市政府經濟發展局、臺南市政府經濟發展局、高雄市政府經濟發展局、本部加工出口區管理處、</t>
  </si>
  <si>
    <t>中華民國108年1月底
January,2019</t>
    <phoneticPr fontId="18" type="noConversion"/>
  </si>
  <si>
    <t>中華民國108年2月底
February,2019</t>
    <phoneticPr fontId="18" type="noConversion"/>
  </si>
  <si>
    <t>中華民國108年3月底
March,2019</t>
    <phoneticPr fontId="18" type="noConversion"/>
  </si>
  <si>
    <t>中華民國108年4月底
April,2019</t>
    <phoneticPr fontId="18" type="noConversion"/>
  </si>
  <si>
    <t>中華民國108年5月底
May,2019</t>
    <phoneticPr fontId="18" type="noConversion"/>
  </si>
  <si>
    <t>中華民國108年6月底
June,2019</t>
    <phoneticPr fontId="18" type="noConversion"/>
  </si>
  <si>
    <t>中華民國108年7月底
July,2019</t>
    <phoneticPr fontId="18" type="noConversion"/>
  </si>
  <si>
    <t>中華民國108年8月底
August,2019</t>
    <phoneticPr fontId="18" type="noConversion"/>
  </si>
  <si>
    <t>中華民國108年9月底
Septemper,2019</t>
    <phoneticPr fontId="18" type="noConversion"/>
  </si>
  <si>
    <t>中華民國108年10月底
October,2019</t>
    <phoneticPr fontId="18" type="noConversion"/>
  </si>
  <si>
    <t>中華民國108年11月底
November,2019</t>
    <phoneticPr fontId="18" type="noConversion"/>
  </si>
  <si>
    <t>中華民國108年12月底
December,2019</t>
    <phoneticPr fontId="18" type="noConversion"/>
  </si>
  <si>
    <r>
      <t xml:space="preserve">公司解散、撤銷及廢止家數(家)
</t>
    </r>
    <r>
      <rPr>
        <sz val="12"/>
        <color theme="1"/>
        <rFont val="Times New Roman"/>
        <family val="1"/>
      </rPr>
      <t>Number of Companies Dissolved or with Licenses Revoked</t>
    </r>
    <phoneticPr fontId="17" type="noConversion"/>
  </si>
  <si>
    <t>中華民國108年
2019</t>
    <phoneticPr fontId="18" type="noConversion"/>
  </si>
  <si>
    <r>
      <t xml:space="preserve">公司登記解散、撤銷及廢止家數及實收資本額─按負責人性別及縣市別分
</t>
    </r>
    <r>
      <rPr>
        <sz val="20"/>
        <rFont val="Times New Roman"/>
        <family val="1"/>
      </rPr>
      <t>Number and Amount of Companies Dissolved or with Licenses Revoked - By Sex of Representative and the County/City</t>
    </r>
    <phoneticPr fontId="18" type="noConversion"/>
  </si>
  <si>
    <r>
      <t xml:space="preserve">公司解散、撤銷及廢止實收資本額(元)
</t>
    </r>
    <r>
      <rPr>
        <sz val="12"/>
        <color theme="1"/>
        <rFont val="Times New Roman"/>
        <family val="1"/>
      </rPr>
      <t>Capital Amount of Companies Dissolved or with Licenses Revoked (NT$)</t>
    </r>
    <phoneticPr fontId="17" type="noConversion"/>
  </si>
  <si>
    <t>中華民國109年
2020</t>
    <phoneticPr fontId="18" type="noConversion"/>
  </si>
  <si>
    <r>
      <t xml:space="preserve">公司解散、撤銷及廢止資本額(元)
</t>
    </r>
    <r>
      <rPr>
        <sz val="12"/>
        <color theme="1"/>
        <rFont val="Times New Roman"/>
        <family val="1"/>
      </rPr>
      <t>Capital Amount of Companies Dissolved or with Licenses Revoked (NT$)</t>
    </r>
    <phoneticPr fontId="17" type="noConversion"/>
  </si>
  <si>
    <t>中華民國109年1月底
January,2020</t>
    <phoneticPr fontId="18" type="noConversion"/>
  </si>
  <si>
    <t xml:space="preserve"> </t>
    <phoneticPr fontId="18" type="noConversion"/>
  </si>
  <si>
    <t>中華民國109年2月底
February,2020</t>
    <phoneticPr fontId="18" type="noConversion"/>
  </si>
  <si>
    <t>中華民國109年3月底
March,2020</t>
    <phoneticPr fontId="18" type="noConversion"/>
  </si>
  <si>
    <t>中華民國109年4月底
April,2020</t>
    <phoneticPr fontId="18" type="noConversion"/>
  </si>
  <si>
    <t>中華民國109年5月底
May,2020</t>
    <phoneticPr fontId="18" type="noConversion"/>
  </si>
  <si>
    <t>中華民國109年6月底
June,2020</t>
    <phoneticPr fontId="18" type="noConversion"/>
  </si>
  <si>
    <t>中華民國109年7月底
July,2020</t>
    <phoneticPr fontId="18" type="noConversion"/>
  </si>
  <si>
    <t>中華民國109年8月底
August,2020</t>
    <phoneticPr fontId="18" type="noConversion"/>
  </si>
  <si>
    <t>中華民國109年9月底
Septemper,2020</t>
    <phoneticPr fontId="18" type="noConversion"/>
  </si>
  <si>
    <t>中華民國109年10月底
October,2020</t>
    <phoneticPr fontId="18" type="noConversion"/>
  </si>
  <si>
    <t>中華民國109年11月底
November,2020</t>
    <phoneticPr fontId="18" type="noConversion"/>
  </si>
  <si>
    <t>中華民國109年12月底
December,2020</t>
    <phoneticPr fontId="18" type="noConversion"/>
  </si>
  <si>
    <t>中華民國110年1月底
January,2021</t>
    <phoneticPr fontId="18" type="noConversion"/>
  </si>
  <si>
    <t>中華民國110年2月底
February,2021</t>
    <phoneticPr fontId="18" type="noConversion"/>
  </si>
  <si>
    <t>中華民國110年3月底
March,2021</t>
    <phoneticPr fontId="18" type="noConversion"/>
  </si>
  <si>
    <t>中華民國110年4月底
April,2021</t>
    <phoneticPr fontId="18" type="noConversion"/>
  </si>
  <si>
    <t>中華民國110年5月底
May,2021</t>
    <phoneticPr fontId="18" type="noConversion"/>
  </si>
  <si>
    <t>中華民國110年6月底
June,2021</t>
    <phoneticPr fontId="18" type="noConversion"/>
  </si>
  <si>
    <t>中華民國110年7月底
July,2021</t>
    <phoneticPr fontId="18" type="noConversion"/>
  </si>
  <si>
    <t>中華民國110年8月底
August,2021</t>
    <phoneticPr fontId="18" type="noConversion"/>
  </si>
  <si>
    <t>中華民國110年9月底
Septemper,2021</t>
    <phoneticPr fontId="18" type="noConversion"/>
  </si>
  <si>
    <t>中華民國110年10月底
October,2021</t>
    <phoneticPr fontId="18" type="noConversion"/>
  </si>
  <si>
    <t>中華民國110年11月底
November,2021</t>
    <phoneticPr fontId="18" type="noConversion"/>
  </si>
  <si>
    <t>中華民國110年12月底
December,2021</t>
    <phoneticPr fontId="18" type="noConversion"/>
  </si>
  <si>
    <t>中華民國111年1月底
January,2022</t>
    <phoneticPr fontId="18" type="noConversion"/>
  </si>
  <si>
    <t>中華民國111年2月底
February,2022</t>
    <phoneticPr fontId="18" type="noConversion"/>
  </si>
  <si>
    <t>中華民國111年3月底
March,2022</t>
    <phoneticPr fontId="18" type="noConversion"/>
  </si>
  <si>
    <t>中華民國111年4月底
April,2022</t>
    <phoneticPr fontId="18" type="noConversion"/>
  </si>
  <si>
    <t>中華民國111年5月底
May,2022</t>
    <phoneticPr fontId="18" type="noConversion"/>
  </si>
  <si>
    <t>中華民國111年6月底
June,2022</t>
    <phoneticPr fontId="18" type="noConversion"/>
  </si>
  <si>
    <t>中華民國111年7月底
July,2022</t>
    <phoneticPr fontId="18" type="noConversion"/>
  </si>
  <si>
    <t>中華民國111年8月底
August,2022</t>
    <phoneticPr fontId="18" type="noConversion"/>
  </si>
  <si>
    <r>
      <rPr>
        <sz val="10"/>
        <color rgb="FFFF0000"/>
        <rFont val="標楷體"/>
        <family val="4"/>
        <charset val="136"/>
      </rPr>
      <t>國家科學及技術委員會</t>
    </r>
    <r>
      <rPr>
        <sz val="10"/>
        <rFont val="標楷體"/>
        <family val="4"/>
        <charset val="136"/>
      </rPr>
      <t>各科學園區管理局、屏東農業生物技術園區籌備處、交通部民用航空局、交通部航港局。</t>
    </r>
    <phoneticPr fontId="18" type="noConversion"/>
  </si>
  <si>
    <t>中華民國111年9月底
Septemper,2022</t>
    <phoneticPr fontId="18" type="noConversion"/>
  </si>
  <si>
    <t>中華民國111年10月底
October,2022</t>
    <phoneticPr fontId="18" type="noConversion"/>
  </si>
  <si>
    <t>中華民國111年11月底
November,2022</t>
    <phoneticPr fontId="18" type="noConversion"/>
  </si>
  <si>
    <t>中華民國111年12月底
December,2022</t>
    <phoneticPr fontId="18" type="noConversion"/>
  </si>
  <si>
    <r>
      <t xml:space="preserve">公司登記解散、撤銷及廢止家數及資本額─按負責人性別及縣市別分
</t>
    </r>
    <r>
      <rPr>
        <sz val="20"/>
        <rFont val="Times New Roman"/>
        <family val="1"/>
      </rPr>
      <t>Number and Amount of Companies Dissolved or with Licenses Revoked - By Sex of Representative and the County/City</t>
    </r>
    <phoneticPr fontId="18" type="noConversion"/>
  </si>
  <si>
    <t>中華民國112年1月底
January,2023</t>
    <phoneticPr fontId="18" type="noConversion"/>
  </si>
  <si>
    <r>
      <t>公司登記解散、撤銷及廢止家數及資本額</t>
    </r>
    <r>
      <rPr>
        <sz val="20"/>
        <rFont val="Consolas"/>
        <family val="4"/>
      </rPr>
      <t>─</t>
    </r>
    <r>
      <rPr>
        <sz val="20"/>
        <rFont val="標楷體"/>
        <family val="4"/>
        <charset val="136"/>
      </rPr>
      <t xml:space="preserve">按負責人性別及縣市別分
</t>
    </r>
    <r>
      <rPr>
        <sz val="20"/>
        <rFont val="Times New Roman"/>
        <family val="1"/>
      </rPr>
      <t>Number and Amount of Companies Dissolved or with Licenses Revoked - By Sex of Representative and the County/City</t>
    </r>
    <phoneticPr fontId="18" type="noConversion"/>
  </si>
  <si>
    <t>中華民國112年2月底
February,2023</t>
    <phoneticPr fontId="18" type="noConversion"/>
  </si>
  <si>
    <t>中華民國112年3月底
March,2023</t>
    <phoneticPr fontId="18" type="noConversion"/>
  </si>
  <si>
    <t>中華民國112年4月底
April,2023</t>
    <phoneticPr fontId="18" type="noConversion"/>
  </si>
  <si>
    <t>中華民國112年5月底
May,2023</t>
    <phoneticPr fontId="18" type="noConversion"/>
  </si>
  <si>
    <t>中華民國112年6月底
June,2023</t>
    <phoneticPr fontId="18" type="noConversion"/>
  </si>
  <si>
    <t>中華民國112年7月底
July,2023</t>
    <phoneticPr fontId="18" type="noConversion"/>
  </si>
  <si>
    <t>中華民國112年8月底
August,2023</t>
    <phoneticPr fontId="18" type="noConversion"/>
  </si>
  <si>
    <r>
      <t>國家科學及技術委員會各科學園區管理局、</t>
    </r>
    <r>
      <rPr>
        <sz val="10"/>
        <color rgb="FFFF0000"/>
        <rFont val="標楷體"/>
        <family val="4"/>
        <charset val="136"/>
      </rPr>
      <t>農業部農業科技園區管理中心</t>
    </r>
    <r>
      <rPr>
        <sz val="10"/>
        <rFont val="標楷體"/>
        <family val="4"/>
        <charset val="136"/>
      </rPr>
      <t>、交通部民用航空局、交通部航港局。</t>
    </r>
    <phoneticPr fontId="18" type="noConversion"/>
  </si>
  <si>
    <r>
      <t>All Science Park Bureau,Ministry of Science and Technology</t>
    </r>
    <r>
      <rPr>
        <sz val="10"/>
        <rFont val="標楷體"/>
        <family val="4"/>
        <charset val="136"/>
      </rPr>
      <t>、</t>
    </r>
    <r>
      <rPr>
        <sz val="10"/>
        <color rgb="FFFF0000"/>
        <rFont val="Times New Roman"/>
        <family val="1"/>
      </rPr>
      <t>Agricultural Technology Park Administration Center, Ministry of Agriculture</t>
    </r>
    <r>
      <rPr>
        <sz val="10"/>
        <rFont val="標楷體"/>
        <family val="4"/>
        <charset val="136"/>
      </rPr>
      <t>。</t>
    </r>
    <phoneticPr fontId="18" type="noConversion"/>
  </si>
  <si>
    <t>中華民國112年9月底
Septemper,2023</t>
    <phoneticPr fontId="18" type="noConversion"/>
  </si>
  <si>
    <t>中華民國112年10月底
October,2023</t>
    <phoneticPr fontId="18" type="noConversion"/>
  </si>
  <si>
    <r>
      <t>本部</t>
    </r>
    <r>
      <rPr>
        <sz val="10"/>
        <color indexed="10"/>
        <rFont val="標楷體"/>
        <family val="4"/>
        <charset val="136"/>
      </rPr>
      <t>商業發展署</t>
    </r>
    <r>
      <rPr>
        <sz val="10"/>
        <rFont val="標楷體"/>
        <family val="4"/>
        <charset val="136"/>
      </rPr>
      <t>、新北市政府經濟發展局、臺北市商業處、桃園市政府經濟發展局、臺中市政府經濟發展局、臺南市政府經濟發展局、高雄市政府經濟發展局、</t>
    </r>
    <phoneticPr fontId="17" type="noConversion"/>
  </si>
  <si>
    <r>
      <t>本部</t>
    </r>
    <r>
      <rPr>
        <sz val="10"/>
        <color indexed="10"/>
        <rFont val="標楷體"/>
        <family val="4"/>
        <charset val="136"/>
      </rPr>
      <t>產業園區管理局</t>
    </r>
    <r>
      <rPr>
        <sz val="10"/>
        <rFont val="標楷體"/>
        <family val="4"/>
        <charset val="136"/>
      </rPr>
      <t>、國家科學及技術委員會各科學園區管理局、農業部農業科技園區管理中心、交通部民用航空局、交通部航港局。</t>
    </r>
    <phoneticPr fontId="17" type="noConversion"/>
  </si>
  <si>
    <r>
      <rPr>
        <sz val="10"/>
        <color indexed="10"/>
        <rFont val="Times New Roman"/>
        <family val="1"/>
      </rPr>
      <t>Administration of Commerce,Ministry of Economic Affairs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Economic Development Department New Taipei City Govermment</t>
    </r>
    <r>
      <rPr>
        <sz val="10"/>
        <rFont val="標楷體"/>
        <family val="4"/>
        <charset val="136"/>
      </rPr>
      <t>、</t>
    </r>
    <phoneticPr fontId="17" type="noConversion"/>
  </si>
  <si>
    <r>
      <t>Taipei City Office of Commerce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Economic Development Bureau of Taichung City Government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Economic Development Bureau of Tainan City Government</t>
    </r>
    <r>
      <rPr>
        <sz val="10"/>
        <rFont val="標楷體"/>
        <family val="4"/>
        <charset val="136"/>
      </rPr>
      <t>、</t>
    </r>
    <phoneticPr fontId="17" type="noConversion"/>
  </si>
  <si>
    <r>
      <t>Economic Development Bureau,Kaohsiung City Government</t>
    </r>
    <r>
      <rPr>
        <sz val="10"/>
        <rFont val="標楷體"/>
        <family val="4"/>
        <charset val="136"/>
      </rPr>
      <t>、</t>
    </r>
    <r>
      <rPr>
        <sz val="10"/>
        <color indexed="10"/>
        <rFont val="Times New Roman"/>
        <family val="1"/>
      </rPr>
      <t>Bureau of Industrial Parks, Ministry of Economic Affairs</t>
    </r>
    <r>
      <rPr>
        <sz val="10"/>
        <rFont val="標楷體"/>
        <family val="4"/>
        <charset val="136"/>
      </rPr>
      <t>、</t>
    </r>
    <phoneticPr fontId="17" type="noConversion"/>
  </si>
  <si>
    <r>
      <t>All Science Park Bureau,Ministry of Science and Technology</t>
    </r>
    <r>
      <rPr>
        <sz val="10"/>
        <rFont val="標楷體"/>
        <family val="4"/>
        <charset val="136"/>
      </rPr>
      <t>、</t>
    </r>
    <r>
      <rPr>
        <sz val="10"/>
        <rFont val="Times New Roman"/>
        <family val="1"/>
      </rPr>
      <t>Agricultural Technology Park Administration Center, Ministry of Agriculture</t>
    </r>
    <r>
      <rPr>
        <sz val="10"/>
        <rFont val="標楷體"/>
        <family val="4"/>
        <charset val="136"/>
      </rPr>
      <t>。</t>
    </r>
    <phoneticPr fontId="17" type="noConversion"/>
  </si>
  <si>
    <t>中華民國112年11月底
November,2023</t>
    <phoneticPr fontId="18" type="noConversion"/>
  </si>
  <si>
    <t>中華民國112年12月底
December,2023</t>
    <phoneticPr fontId="18" type="noConversion"/>
  </si>
  <si>
    <t>中華民國113年1月底
January,2024</t>
    <phoneticPr fontId="18" type="noConversion"/>
  </si>
  <si>
    <t>中華民國113年2月底
February,2024</t>
    <phoneticPr fontId="18" type="noConversion"/>
  </si>
  <si>
    <t>中華民國113年3月底
March,2024</t>
    <phoneticPr fontId="18" type="noConversion"/>
  </si>
  <si>
    <t>中華民國113年4月底
April,2024</t>
    <phoneticPr fontId="18" type="noConversion"/>
  </si>
  <si>
    <t>中華民國113年5月底
May,2024</t>
    <phoneticPr fontId="18" type="noConversion"/>
  </si>
  <si>
    <t>中華民國113年6月底
June,2024</t>
    <phoneticPr fontId="18" type="noConversion"/>
  </si>
  <si>
    <t>中華民國113年7月底
July,2024</t>
    <phoneticPr fontId="18" type="noConversion"/>
  </si>
  <si>
    <t>中華民國113年8月底
August,2024</t>
    <phoneticPr fontId="18" type="noConversion"/>
  </si>
  <si>
    <t>中華民國113年9月底
Septemper,2024</t>
    <phoneticPr fontId="18" type="noConversion"/>
  </si>
  <si>
    <t>中華民國113年10月底
October,2024</t>
    <phoneticPr fontId="18" type="noConversion"/>
  </si>
  <si>
    <t>中華民國113年11月底
November,2024</t>
    <phoneticPr fontId="18" type="noConversion"/>
  </si>
  <si>
    <t>中華民國113年12月底
December,2024</t>
    <phoneticPr fontId="18" type="noConversion"/>
  </si>
  <si>
    <t>中華民國114年1月底
January,2025</t>
    <phoneticPr fontId="18" type="noConversion"/>
  </si>
  <si>
    <t>中華民國114年2月底
February,2025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</si>
</sst>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%"/>
    <numFmt numFmtId="177" formatCode="[&gt;0]###\ ###\ ###\ ###\ ##0;[=0]\-;###\ ###\ ###\ ##0"/>
    <numFmt numFmtId="178" formatCode="0.00_);[Red]\(0.00\)"/>
    <numFmt numFmtId="179" formatCode="0.00_ "/>
  </numFmts>
  <fonts count="2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Courier New"/>
      <family val="3"/>
    </font>
    <font>
      <sz val="10"/>
      <color indexed="8"/>
      <name val="Arial"/>
      <family val="2"/>
    </font>
    <font>
      <sz val="11"/>
      <name val="標楷體"/>
      <family val="4"/>
      <charset val="136"/>
    </font>
    <font>
      <sz val="20"/>
      <name val="標楷體"/>
      <family val="4"/>
      <charset val="136"/>
    </font>
    <font>
      <sz val="10"/>
      <name val="標楷體"/>
      <family val="4"/>
      <charset val="136"/>
    </font>
    <font>
      <sz val="10"/>
      <color indexed="10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11"/>
      <name val="新細明體"/>
      <family val="1"/>
      <charset val="136"/>
    </font>
    <font>
      <sz val="10.5"/>
      <name val="標楷體"/>
      <family val="4"/>
      <charset val="136"/>
    </font>
    <font>
      <sz val="11"/>
      <name val="Times New Roman"/>
      <family val="1"/>
    </font>
    <font>
      <sz val="20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4"/>
      <name val="標楷體"/>
      <family val="4"/>
      <charset val="136"/>
    </font>
    <font>
      <sz val="9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0"/>
      <color rgb="FFFF0000"/>
      <name val="標楷體"/>
      <family val="4"/>
      <charset val="136"/>
    </font>
    <font>
      <sz val="20"/>
      <name val="Consolas"/>
      <family val="4"/>
    </font>
    <font>
      <sz val="10"/>
      <color rgb="FFFF0000"/>
      <name val="Times New Roman"/>
      <family val="1"/>
    </font>
    <font>
      <sz val="10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double">
        <color indexed="8"/>
      </right>
      <top/>
      <bottom style="medium">
        <color indexed="64"/>
      </bottom>
      <diagonal/>
    </border>
    <border>
      <left/>
      <right style="double">
        <color indexed="8"/>
      </right>
      <top style="thin">
        <color indexed="8"/>
      </top>
      <bottom/>
      <diagonal/>
    </border>
  </borders>
  <cellStyleXfs count="9">
    <xf numFmtId="0" fontId="0" fillId="0" borderId="0">
      <alignment vertical="center"/>
    </xf>
    <xf numFmtId="0" fontId="1" fillId="0" borderId="0"/>
    <xf numFmtId="0" fontId="3" fillId="0" borderId="0"/>
    <xf numFmtId="0" fontId="1" fillId="0" borderId="0"/>
    <xf numFmtId="176" fontId="2" fillId="0" borderId="0"/>
    <xf numFmtId="0" fontId="1" fillId="0" borderId="0"/>
    <xf numFmtId="176" fontId="2" fillId="0" borderId="0"/>
    <xf numFmtId="176" fontId="2" fillId="0" borderId="0"/>
    <xf numFmtId="0" fontId="1" fillId="0" borderId="0"/>
  </cellStyleXfs>
  <cellXfs count="79">
    <xf numFmtId="0" fontId="0" fillId="0" borderId="0" xfId="0">
      <alignment vertical="center"/>
    </xf>
    <xf numFmtId="0" fontId="4" fillId="0" borderId="0" xfId="3" applyFont="1" applyProtection="1">
      <protection locked="0"/>
    </xf>
    <xf numFmtId="0" fontId="6" fillId="0" borderId="0" xfId="3" applyFont="1" applyProtection="1">
      <protection locked="0"/>
    </xf>
    <xf numFmtId="0" fontId="6" fillId="0" borderId="0" xfId="3" applyFont="1" applyAlignment="1" applyProtection="1">
      <alignment horizontal="center"/>
      <protection locked="0"/>
    </xf>
    <xf numFmtId="0" fontId="6" fillId="0" borderId="3" xfId="3" applyFont="1" applyBorder="1" applyAlignment="1" applyProtection="1">
      <alignment horizontal="center"/>
      <protection locked="0"/>
    </xf>
    <xf numFmtId="0" fontId="8" fillId="0" borderId="2" xfId="3" applyFont="1" applyBorder="1" applyAlignment="1" applyProtection="1">
      <alignment horizontal="center" vertical="center" wrapText="1"/>
      <protection locked="0"/>
    </xf>
    <xf numFmtId="0" fontId="8" fillId="0" borderId="4" xfId="3" applyFont="1" applyBorder="1" applyAlignment="1" applyProtection="1">
      <alignment horizontal="center" vertical="center" wrapText="1"/>
      <protection locked="0"/>
    </xf>
    <xf numFmtId="0" fontId="8" fillId="0" borderId="8" xfId="3" applyFont="1" applyBorder="1" applyAlignment="1" applyProtection="1">
      <alignment horizontal="center" vertical="center" wrapText="1"/>
      <protection locked="0"/>
    </xf>
    <xf numFmtId="0" fontId="12" fillId="0" borderId="9" xfId="2" applyFont="1" applyBorder="1" applyAlignment="1" applyProtection="1">
      <alignment horizontal="left" vertical="center"/>
      <protection locked="0"/>
    </xf>
    <xf numFmtId="177" fontId="6" fillId="0" borderId="0" xfId="3" applyNumberFormat="1" applyFont="1" applyAlignment="1" applyProtection="1">
      <alignment vertical="center"/>
      <protection hidden="1"/>
    </xf>
    <xf numFmtId="178" fontId="6" fillId="0" borderId="0" xfId="3" applyNumberFormat="1" applyFont="1" applyAlignment="1" applyProtection="1">
      <alignment vertical="center"/>
      <protection hidden="1"/>
    </xf>
    <xf numFmtId="177" fontId="6" fillId="0" borderId="0" xfId="3" applyNumberFormat="1" applyFont="1" applyAlignment="1" applyProtection="1">
      <alignment horizontal="right" vertical="center"/>
      <protection hidden="1"/>
    </xf>
    <xf numFmtId="0" fontId="12" fillId="0" borderId="7" xfId="1" applyFont="1" applyBorder="1" applyAlignment="1">
      <alignment horizontal="left" vertical="center" indent="1"/>
    </xf>
    <xf numFmtId="0" fontId="12" fillId="0" borderId="7" xfId="2" applyFont="1" applyBorder="1" applyAlignment="1" applyProtection="1">
      <alignment horizontal="left" vertical="center"/>
      <protection locked="0"/>
    </xf>
    <xf numFmtId="0" fontId="12" fillId="0" borderId="4" xfId="2" applyFont="1" applyBorder="1" applyAlignment="1" applyProtection="1">
      <alignment horizontal="left" vertical="center"/>
      <protection locked="0"/>
    </xf>
    <xf numFmtId="0" fontId="4" fillId="0" borderId="6" xfId="3" applyFont="1" applyBorder="1" applyProtection="1">
      <protection locked="0"/>
    </xf>
    <xf numFmtId="0" fontId="8" fillId="0" borderId="0" xfId="3" applyFont="1" applyProtection="1">
      <protection locked="0"/>
    </xf>
    <xf numFmtId="0" fontId="6" fillId="0" borderId="0" xfId="3" applyFont="1" applyAlignment="1" applyProtection="1">
      <alignment horizontal="left"/>
      <protection locked="0"/>
    </xf>
    <xf numFmtId="0" fontId="9" fillId="0" borderId="0" xfId="3" applyFont="1" applyAlignment="1" applyProtection="1">
      <alignment horizontal="left"/>
      <protection locked="0"/>
    </xf>
    <xf numFmtId="0" fontId="16" fillId="0" borderId="0" xfId="3" applyFont="1" applyProtection="1">
      <protection locked="0"/>
    </xf>
    <xf numFmtId="0" fontId="14" fillId="0" borderId="0" xfId="3" applyFont="1" applyAlignment="1" applyProtection="1">
      <alignment horizontal="left"/>
      <protection locked="0"/>
    </xf>
    <xf numFmtId="0" fontId="10" fillId="0" borderId="0" xfId="3" applyFont="1" applyProtection="1">
      <protection locked="0"/>
    </xf>
    <xf numFmtId="0" fontId="14" fillId="0" borderId="0" xfId="3" applyFont="1" applyProtection="1">
      <protection locked="0"/>
    </xf>
    <xf numFmtId="0" fontId="9" fillId="0" borderId="0" xfId="3" applyFont="1" applyProtection="1">
      <protection locked="0"/>
    </xf>
    <xf numFmtId="0" fontId="11" fillId="0" borderId="0" xfId="3" applyFont="1" applyProtection="1">
      <protection locked="0"/>
    </xf>
    <xf numFmtId="0" fontId="17" fillId="0" borderId="0" xfId="3" applyFont="1" applyAlignment="1" applyProtection="1">
      <alignment horizontal="left"/>
      <protection locked="0"/>
    </xf>
    <xf numFmtId="179" fontId="6" fillId="0" borderId="0" xfId="3" applyNumberFormat="1" applyFont="1" applyAlignment="1" applyProtection="1">
      <alignment vertical="center"/>
      <protection hidden="1"/>
    </xf>
    <xf numFmtId="0" fontId="8" fillId="0" borderId="25" xfId="3" applyFont="1" applyBorder="1" applyAlignment="1" applyProtection="1">
      <alignment horizontal="center" vertical="center" wrapText="1"/>
      <protection locked="0"/>
    </xf>
    <xf numFmtId="0" fontId="8" fillId="0" borderId="26" xfId="3" applyFont="1" applyBorder="1" applyAlignment="1" applyProtection="1">
      <alignment horizontal="center" vertical="center" wrapText="1"/>
      <protection locked="0"/>
    </xf>
    <xf numFmtId="179" fontId="6" fillId="0" borderId="28" xfId="3" applyNumberFormat="1" applyFont="1" applyBorder="1" applyAlignment="1" applyProtection="1">
      <alignment vertical="center"/>
      <protection hidden="1"/>
    </xf>
    <xf numFmtId="179" fontId="6" fillId="0" borderId="29" xfId="3" applyNumberFormat="1" applyFont="1" applyBorder="1" applyAlignment="1" applyProtection="1">
      <alignment vertical="center"/>
      <protection hidden="1"/>
    </xf>
    <xf numFmtId="0" fontId="12" fillId="0" borderId="33" xfId="2" applyFont="1" applyBorder="1" applyAlignment="1" applyProtection="1">
      <alignment horizontal="left" vertical="center"/>
      <protection locked="0"/>
    </xf>
    <xf numFmtId="177" fontId="6" fillId="0" borderId="32" xfId="3" applyNumberFormat="1" applyFont="1" applyBorder="1" applyAlignment="1" applyProtection="1">
      <alignment vertical="center"/>
      <protection hidden="1"/>
    </xf>
    <xf numFmtId="178" fontId="6" fillId="0" borderId="32" xfId="3" applyNumberFormat="1" applyFont="1" applyBorder="1" applyAlignment="1" applyProtection="1">
      <alignment vertical="center"/>
      <protection hidden="1"/>
    </xf>
    <xf numFmtId="179" fontId="6" fillId="0" borderId="32" xfId="3" applyNumberFormat="1" applyFont="1" applyBorder="1" applyAlignment="1" applyProtection="1">
      <alignment vertical="center"/>
      <protection hidden="1"/>
    </xf>
    <xf numFmtId="179" fontId="6" fillId="0" borderId="34" xfId="3" applyNumberFormat="1" applyFont="1" applyBorder="1" applyAlignment="1" applyProtection="1">
      <alignment vertical="center"/>
      <protection hidden="1"/>
    </xf>
    <xf numFmtId="177" fontId="6" fillId="0" borderId="32" xfId="3" applyNumberFormat="1" applyFont="1" applyBorder="1" applyAlignment="1" applyProtection="1">
      <alignment horizontal="right" vertical="center"/>
      <protection hidden="1"/>
    </xf>
    <xf numFmtId="179" fontId="6" fillId="0" borderId="35" xfId="3" applyNumberFormat="1" applyFont="1" applyBorder="1" applyAlignment="1" applyProtection="1">
      <alignment vertical="center"/>
      <protection hidden="1"/>
    </xf>
    <xf numFmtId="177" fontId="6" fillId="0" borderId="38" xfId="3" applyNumberFormat="1" applyFont="1" applyBorder="1" applyAlignment="1" applyProtection="1">
      <alignment vertical="center"/>
      <protection hidden="1"/>
    </xf>
    <xf numFmtId="179" fontId="6" fillId="0" borderId="39" xfId="3" applyNumberFormat="1" applyFont="1" applyBorder="1" applyAlignment="1" applyProtection="1">
      <alignment vertical="center"/>
      <protection hidden="1"/>
    </xf>
    <xf numFmtId="177" fontId="6" fillId="0" borderId="40" xfId="3" applyNumberFormat="1" applyFont="1" applyBorder="1" applyAlignment="1" applyProtection="1">
      <alignment vertical="center"/>
      <protection hidden="1"/>
    </xf>
    <xf numFmtId="179" fontId="6" fillId="0" borderId="41" xfId="3" applyNumberFormat="1" applyFont="1" applyBorder="1" applyAlignment="1" applyProtection="1">
      <alignment vertical="center"/>
      <protection hidden="1"/>
    </xf>
    <xf numFmtId="179" fontId="6" fillId="0" borderId="42" xfId="3" applyNumberFormat="1" applyFont="1" applyBorder="1" applyAlignment="1" applyProtection="1">
      <alignment vertical="center"/>
      <protection hidden="1"/>
    </xf>
    <xf numFmtId="0" fontId="8" fillId="0" borderId="27" xfId="2" applyFont="1" applyBorder="1" applyAlignment="1" applyProtection="1">
      <alignment horizontal="left" vertical="center"/>
      <protection locked="0"/>
    </xf>
    <xf numFmtId="0" fontId="8" fillId="0" borderId="6" xfId="2" applyFont="1" applyBorder="1" applyAlignment="1" applyProtection="1">
      <alignment horizontal="left" vertical="center"/>
      <protection locked="0"/>
    </xf>
    <xf numFmtId="0" fontId="8" fillId="0" borderId="30" xfId="1" applyFont="1" applyBorder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8" fillId="0" borderId="1" xfId="3" applyFont="1" applyBorder="1" applyAlignment="1" applyProtection="1">
      <alignment horizontal="center" vertical="center" wrapText="1"/>
      <protection locked="0"/>
    </xf>
    <xf numFmtId="0" fontId="8" fillId="0" borderId="12" xfId="3" applyFont="1" applyBorder="1" applyAlignment="1" applyProtection="1">
      <alignment horizontal="center" vertical="center" wrapText="1"/>
      <protection locked="0"/>
    </xf>
    <xf numFmtId="0" fontId="8" fillId="0" borderId="5" xfId="3" applyFont="1" applyBorder="1" applyAlignment="1" applyProtection="1">
      <alignment horizontal="center" vertical="center" wrapText="1"/>
      <protection locked="0"/>
    </xf>
    <xf numFmtId="0" fontId="8" fillId="0" borderId="11" xfId="3" applyFont="1" applyBorder="1" applyAlignment="1" applyProtection="1">
      <alignment horizontal="center" vertical="center" wrapText="1"/>
      <protection locked="0"/>
    </xf>
    <xf numFmtId="0" fontId="8" fillId="0" borderId="24" xfId="3" applyFont="1" applyBorder="1" applyAlignment="1" applyProtection="1">
      <alignment horizontal="center" vertical="center" wrapText="1"/>
      <protection locked="0"/>
    </xf>
    <xf numFmtId="0" fontId="8" fillId="0" borderId="30" xfId="1" applyFont="1" applyBorder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5" fillId="0" borderId="0" xfId="3" applyFont="1" applyAlignment="1" applyProtection="1">
      <alignment horizontal="center" wrapText="1"/>
      <protection locked="0"/>
    </xf>
    <xf numFmtId="0" fontId="7" fillId="0" borderId="0" xfId="3" applyFont="1" applyAlignment="1" applyProtection="1">
      <alignment horizontal="center" wrapText="1"/>
      <protection locked="0"/>
    </xf>
    <xf numFmtId="0" fontId="6" fillId="0" borderId="0" xfId="1" applyFont="1" applyAlignment="1">
      <alignment horizontal="right" vertical="center" wrapText="1"/>
    </xf>
    <xf numFmtId="0" fontId="8" fillId="0" borderId="16" xfId="3" applyFont="1" applyBorder="1" applyAlignment="1" applyProtection="1">
      <alignment horizontal="center" vertical="center"/>
      <protection locked="0"/>
    </xf>
    <xf numFmtId="0" fontId="8" fillId="0" borderId="17" xfId="3" applyFont="1" applyBorder="1" applyAlignment="1" applyProtection="1">
      <alignment horizontal="center" vertical="center"/>
      <protection locked="0"/>
    </xf>
    <xf numFmtId="0" fontId="8" fillId="0" borderId="23" xfId="3" applyFont="1" applyBorder="1" applyAlignment="1" applyProtection="1">
      <alignment horizontal="center" vertical="center"/>
      <protection locked="0"/>
    </xf>
    <xf numFmtId="0" fontId="8" fillId="0" borderId="10" xfId="3" applyFont="1" applyBorder="1" applyAlignment="1" applyProtection="1">
      <alignment horizontal="center" vertical="center"/>
      <protection locked="0"/>
    </xf>
    <xf numFmtId="0" fontId="15" fillId="0" borderId="18" xfId="3" applyFont="1" applyBorder="1" applyAlignment="1" applyProtection="1">
      <alignment horizontal="center" vertical="center"/>
      <protection locked="0"/>
    </xf>
    <xf numFmtId="0" fontId="15" fillId="0" borderId="5" xfId="3" applyFont="1" applyBorder="1" applyAlignment="1" applyProtection="1">
      <alignment horizontal="center" vertical="center"/>
      <protection locked="0"/>
    </xf>
    <xf numFmtId="0" fontId="19" fillId="0" borderId="19" xfId="3" quotePrefix="1" applyFont="1" applyBorder="1" applyAlignment="1" applyProtection="1">
      <alignment horizontal="center" vertical="center" wrapText="1"/>
      <protection locked="0"/>
    </xf>
    <xf numFmtId="0" fontId="19" fillId="0" borderId="20" xfId="3" quotePrefix="1" applyFont="1" applyBorder="1" applyAlignment="1" applyProtection="1">
      <alignment horizontal="center" vertical="center" wrapText="1"/>
      <protection locked="0"/>
    </xf>
    <xf numFmtId="0" fontId="19" fillId="0" borderId="21" xfId="3" quotePrefix="1" applyFont="1" applyBorder="1" applyAlignment="1" applyProtection="1">
      <alignment horizontal="center" vertical="center" wrapText="1"/>
      <protection locked="0"/>
    </xf>
    <xf numFmtId="0" fontId="19" fillId="0" borderId="22" xfId="3" quotePrefix="1" applyFont="1" applyBorder="1" applyAlignment="1" applyProtection="1">
      <alignment horizontal="center" vertical="center" wrapText="1"/>
      <protection locked="0"/>
    </xf>
    <xf numFmtId="0" fontId="8" fillId="0" borderId="30" xfId="2" applyFont="1" applyBorder="1" applyAlignment="1" applyProtection="1">
      <alignment horizontal="left" vertical="center"/>
      <protection locked="0"/>
    </xf>
    <xf numFmtId="0" fontId="8" fillId="0" borderId="0" xfId="2" applyFont="1" applyAlignment="1" applyProtection="1">
      <alignment horizontal="left" vertical="center"/>
      <protection locked="0"/>
    </xf>
    <xf numFmtId="0" fontId="8" fillId="0" borderId="31" xfId="2" applyFont="1" applyBorder="1" applyAlignment="1" applyProtection="1">
      <alignment horizontal="left" vertical="center"/>
      <protection locked="0"/>
    </xf>
    <xf numFmtId="0" fontId="8" fillId="0" borderId="32" xfId="2" applyFont="1" applyBorder="1" applyAlignment="1" applyProtection="1">
      <alignment horizontal="left" vertical="center"/>
      <protection locked="0"/>
    </xf>
    <xf numFmtId="0" fontId="19" fillId="0" borderId="36" xfId="3" quotePrefix="1" applyFont="1" applyBorder="1" applyAlignment="1" applyProtection="1">
      <alignment horizontal="center" vertical="center" wrapText="1"/>
      <protection locked="0"/>
    </xf>
    <xf numFmtId="0" fontId="19" fillId="0" borderId="37" xfId="3" quotePrefix="1" applyFont="1" applyBorder="1" applyAlignment="1" applyProtection="1">
      <alignment horizontal="center" vertical="center" wrapText="1"/>
      <protection locked="0"/>
    </xf>
    <xf numFmtId="0" fontId="6" fillId="0" borderId="3" xfId="1" applyFont="1" applyBorder="1" applyAlignment="1">
      <alignment horizontal="right" vertical="center" wrapText="1"/>
    </xf>
    <xf numFmtId="0" fontId="19" fillId="0" borderId="13" xfId="3" quotePrefix="1" applyFont="1" applyBorder="1" applyAlignment="1" applyProtection="1">
      <alignment horizontal="center" vertical="center" wrapText="1"/>
      <protection locked="0"/>
    </xf>
    <xf numFmtId="0" fontId="19" fillId="0" borderId="14" xfId="3" quotePrefix="1" applyFont="1" applyBorder="1" applyAlignment="1" applyProtection="1">
      <alignment horizontal="center" vertical="center" wrapText="1"/>
      <protection locked="0"/>
    </xf>
    <xf numFmtId="0" fontId="19" fillId="0" borderId="15" xfId="3" quotePrefix="1" applyFont="1" applyBorder="1" applyAlignment="1" applyProtection="1">
      <alignment horizontal="center" vertical="center" wrapText="1"/>
      <protection locked="0"/>
    </xf>
    <xf numFmtId="0" fontId="8" fillId="0" borderId="3" xfId="2" applyFont="1" applyBorder="1" applyAlignment="1" applyProtection="1">
      <alignment horizontal="left" vertical="center"/>
      <protection locked="0"/>
    </xf>
    <xf numFmtId="0" fontId="19" fillId="0" borderId="10" xfId="3" quotePrefix="1" applyFont="1" applyBorder="1" applyAlignment="1" applyProtection="1">
      <alignment horizontal="center" vertical="center" wrapText="1"/>
      <protection locked="0"/>
    </xf>
  </cellXfs>
  <cellStyles count="9">
    <cellStyle name="一般" xfId="0" builtinId="0"/>
    <cellStyle name="一般 2" xfId="1" xr:uid="{00000000-0005-0000-0000-000001000000}"/>
    <cellStyle name="一般_R008_09506" xfId="2" xr:uid="{00000000-0005-0000-0000-000002000000}"/>
    <cellStyle name="一般_公務統計報表09506" xfId="3" xr:uid="{00000000-0005-0000-0000-000003000000}"/>
    <cellStyle name="㽎㼿㼿?" xfId="4" xr:uid="{00000000-0005-0000-0000-000004000000}"/>
    <cellStyle name="㽎㼿㼿㼿㼿㼿?" xfId="5" xr:uid="{00000000-0005-0000-0000-000005000000}"/>
    <cellStyle name="㼿" xfId="6" xr:uid="{00000000-0005-0000-0000-000006000000}"/>
    <cellStyle name="㼿㼿" xfId="7" xr:uid="{00000000-0005-0000-0000-000007000000}"/>
    <cellStyle name="㼿㼿㼿?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DAF8C-0E34-4496-8284-C599F45FC814}">
  <dimension ref="A1:P44"/>
  <sheetViews>
    <sheetView tabSelected="1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125" bestFit="1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161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6" t="s">
        <v>68</v>
      </c>
      <c r="N4" s="56"/>
      <c r="O4" s="56"/>
    </row>
    <row r="5" spans="1:15" ht="31.7" customHeight="1">
      <c r="A5" s="57" t="s">
        <v>0</v>
      </c>
      <c r="B5" s="58"/>
      <c r="C5" s="61" t="s">
        <v>1</v>
      </c>
      <c r="D5" s="63" t="s">
        <v>82</v>
      </c>
      <c r="E5" s="64"/>
      <c r="F5" s="64"/>
      <c r="G5" s="64"/>
      <c r="H5" s="64"/>
      <c r="I5" s="65"/>
      <c r="J5" s="64" t="s">
        <v>85</v>
      </c>
      <c r="K5" s="64"/>
      <c r="L5" s="64"/>
      <c r="M5" s="64"/>
      <c r="N5" s="64"/>
      <c r="O5" s="66"/>
    </row>
    <row r="6" spans="1:15">
      <c r="A6" s="59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1"/>
    </row>
    <row r="7" spans="1:15" ht="33">
      <c r="A7" s="59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8" t="s">
        <v>7</v>
      </c>
    </row>
    <row r="8" spans="1:15">
      <c r="A8" s="43" t="s">
        <v>9</v>
      </c>
      <c r="B8" s="44"/>
      <c r="C8" s="8" t="s">
        <v>10</v>
      </c>
      <c r="D8" s="9">
        <v>2130</v>
      </c>
      <c r="E8" s="10">
        <v>100</v>
      </c>
      <c r="F8" s="9">
        <v>1404</v>
      </c>
      <c r="G8" s="26">
        <v>65.92</v>
      </c>
      <c r="H8" s="9">
        <v>726</v>
      </c>
      <c r="I8" s="42">
        <v>34.08</v>
      </c>
      <c r="J8" s="11">
        <v>8027804162</v>
      </c>
      <c r="K8" s="10">
        <v>100</v>
      </c>
      <c r="L8" s="11">
        <v>5622356435</v>
      </c>
      <c r="M8" s="26">
        <v>70.040000000000006</v>
      </c>
      <c r="N8" s="11">
        <v>2405447727</v>
      </c>
      <c r="O8" s="30">
        <v>29.96</v>
      </c>
    </row>
    <row r="9" spans="1:15">
      <c r="A9" s="45" t="s">
        <v>11</v>
      </c>
      <c r="B9" s="46"/>
      <c r="C9" s="12" t="s">
        <v>12</v>
      </c>
      <c r="D9" s="9">
        <v>2123</v>
      </c>
      <c r="E9" s="10">
        <v>100</v>
      </c>
      <c r="F9" s="9">
        <v>1400</v>
      </c>
      <c r="G9" s="26">
        <v>65.94</v>
      </c>
      <c r="H9" s="9">
        <v>723</v>
      </c>
      <c r="I9" s="39">
        <v>34.06</v>
      </c>
      <c r="J9" s="11">
        <v>8016204162</v>
      </c>
      <c r="K9" s="10">
        <v>100</v>
      </c>
      <c r="L9" s="11">
        <v>5618456435</v>
      </c>
      <c r="M9" s="26">
        <v>70.09</v>
      </c>
      <c r="N9" s="11">
        <v>2397747727</v>
      </c>
      <c r="O9" s="30">
        <v>29.91</v>
      </c>
    </row>
    <row r="10" spans="1:15">
      <c r="A10" s="52" t="s">
        <v>13</v>
      </c>
      <c r="B10" s="53"/>
      <c r="C10" s="12" t="s">
        <v>14</v>
      </c>
      <c r="D10" s="9">
        <v>488</v>
      </c>
      <c r="E10" s="10">
        <v>100</v>
      </c>
      <c r="F10" s="9">
        <v>315</v>
      </c>
      <c r="G10" s="26">
        <v>64.55</v>
      </c>
      <c r="H10" s="9">
        <v>173</v>
      </c>
      <c r="I10" s="39">
        <v>35.450000000000003</v>
      </c>
      <c r="J10" s="11">
        <v>1695556796</v>
      </c>
      <c r="K10" s="10">
        <v>100</v>
      </c>
      <c r="L10" s="11">
        <v>1262855388</v>
      </c>
      <c r="M10" s="26">
        <v>74.48</v>
      </c>
      <c r="N10" s="11">
        <v>432701408</v>
      </c>
      <c r="O10" s="30">
        <v>25.52</v>
      </c>
    </row>
    <row r="11" spans="1:15">
      <c r="A11" s="52" t="s">
        <v>15</v>
      </c>
      <c r="B11" s="53"/>
      <c r="C11" s="12" t="s">
        <v>16</v>
      </c>
      <c r="D11" s="9">
        <v>527</v>
      </c>
      <c r="E11" s="10">
        <v>100</v>
      </c>
      <c r="F11" s="9">
        <v>349</v>
      </c>
      <c r="G11" s="26">
        <v>66.22</v>
      </c>
      <c r="H11" s="9">
        <v>178</v>
      </c>
      <c r="I11" s="39">
        <v>33.78</v>
      </c>
      <c r="J11" s="11">
        <v>2481212757</v>
      </c>
      <c r="K11" s="10">
        <v>100</v>
      </c>
      <c r="L11" s="11">
        <v>1557125687</v>
      </c>
      <c r="M11" s="26">
        <v>62.76</v>
      </c>
      <c r="N11" s="11">
        <v>924087070</v>
      </c>
      <c r="O11" s="30">
        <v>37.24</v>
      </c>
    </row>
    <row r="12" spans="1:15">
      <c r="A12" s="52" t="s">
        <v>17</v>
      </c>
      <c r="B12" s="53"/>
      <c r="C12" s="12" t="s">
        <v>18</v>
      </c>
      <c r="D12" s="9">
        <v>197</v>
      </c>
      <c r="E12" s="10">
        <v>100</v>
      </c>
      <c r="F12" s="9">
        <v>137</v>
      </c>
      <c r="G12" s="26">
        <v>69.540000000000006</v>
      </c>
      <c r="H12" s="9">
        <v>60</v>
      </c>
      <c r="I12" s="39">
        <v>30.46</v>
      </c>
      <c r="J12" s="11">
        <v>704641170</v>
      </c>
      <c r="K12" s="10">
        <v>100</v>
      </c>
      <c r="L12" s="11">
        <v>508005000</v>
      </c>
      <c r="M12" s="26">
        <v>72.09</v>
      </c>
      <c r="N12" s="11">
        <v>196636170</v>
      </c>
      <c r="O12" s="30">
        <v>27.91</v>
      </c>
    </row>
    <row r="13" spans="1:15">
      <c r="A13" s="52" t="s">
        <v>19</v>
      </c>
      <c r="B13" s="53"/>
      <c r="C13" s="12" t="s">
        <v>20</v>
      </c>
      <c r="D13" s="9">
        <v>313</v>
      </c>
      <c r="E13" s="10">
        <v>100</v>
      </c>
      <c r="F13" s="9">
        <v>196</v>
      </c>
      <c r="G13" s="26">
        <v>62.62</v>
      </c>
      <c r="H13" s="9">
        <v>117</v>
      </c>
      <c r="I13" s="39">
        <v>37.380000000000003</v>
      </c>
      <c r="J13" s="11">
        <v>647981079</v>
      </c>
      <c r="K13" s="10">
        <v>100</v>
      </c>
      <c r="L13" s="11">
        <v>370529000</v>
      </c>
      <c r="M13" s="26">
        <v>57.18</v>
      </c>
      <c r="N13" s="11">
        <v>277452079</v>
      </c>
      <c r="O13" s="30">
        <v>42.82</v>
      </c>
    </row>
    <row r="14" spans="1:15">
      <c r="A14" s="52" t="s">
        <v>21</v>
      </c>
      <c r="B14" s="53"/>
      <c r="C14" s="12" t="s">
        <v>22</v>
      </c>
      <c r="D14" s="9">
        <v>75</v>
      </c>
      <c r="E14" s="10">
        <v>100</v>
      </c>
      <c r="F14" s="9">
        <v>53</v>
      </c>
      <c r="G14" s="26">
        <v>70.67</v>
      </c>
      <c r="H14" s="9">
        <v>22</v>
      </c>
      <c r="I14" s="39">
        <v>29.33</v>
      </c>
      <c r="J14" s="11">
        <v>204886000</v>
      </c>
      <c r="K14" s="10">
        <v>100</v>
      </c>
      <c r="L14" s="11">
        <v>155015000</v>
      </c>
      <c r="M14" s="26">
        <v>75.66</v>
      </c>
      <c r="N14" s="11">
        <v>49871000</v>
      </c>
      <c r="O14" s="30">
        <v>24.34</v>
      </c>
    </row>
    <row r="15" spans="1:15">
      <c r="A15" s="45" t="s">
        <v>23</v>
      </c>
      <c r="B15" s="46"/>
      <c r="C15" s="12" t="s">
        <v>24</v>
      </c>
      <c r="D15" s="9">
        <v>227</v>
      </c>
      <c r="E15" s="10">
        <v>100</v>
      </c>
      <c r="F15" s="9">
        <v>150</v>
      </c>
      <c r="G15" s="26">
        <v>66.08</v>
      </c>
      <c r="H15" s="9">
        <v>77</v>
      </c>
      <c r="I15" s="39">
        <v>33.92</v>
      </c>
      <c r="J15" s="11">
        <v>790860000</v>
      </c>
      <c r="K15" s="10">
        <v>100</v>
      </c>
      <c r="L15" s="11">
        <v>597300000</v>
      </c>
      <c r="M15" s="26">
        <v>75.53</v>
      </c>
      <c r="N15" s="11">
        <v>193560000</v>
      </c>
      <c r="O15" s="30">
        <v>24.47</v>
      </c>
    </row>
    <row r="16" spans="1:15">
      <c r="A16" s="52" t="s">
        <v>25</v>
      </c>
      <c r="B16" s="53"/>
      <c r="C16" s="12" t="s">
        <v>26</v>
      </c>
      <c r="D16" s="9">
        <v>20</v>
      </c>
      <c r="E16" s="10">
        <v>100</v>
      </c>
      <c r="F16" s="9">
        <v>14</v>
      </c>
      <c r="G16" s="26">
        <v>70</v>
      </c>
      <c r="H16" s="9">
        <v>6</v>
      </c>
      <c r="I16" s="39">
        <v>30</v>
      </c>
      <c r="J16" s="11">
        <v>129150000</v>
      </c>
      <c r="K16" s="10">
        <v>100</v>
      </c>
      <c r="L16" s="11">
        <v>114700000</v>
      </c>
      <c r="M16" s="26">
        <v>88.81</v>
      </c>
      <c r="N16" s="11">
        <v>14450000</v>
      </c>
      <c r="O16" s="30">
        <v>11.19</v>
      </c>
    </row>
    <row r="17" spans="1:15">
      <c r="A17" s="52" t="s">
        <v>27</v>
      </c>
      <c r="B17" s="53"/>
      <c r="C17" s="12" t="s">
        <v>28</v>
      </c>
      <c r="D17" s="9">
        <v>38</v>
      </c>
      <c r="E17" s="10">
        <v>100</v>
      </c>
      <c r="F17" s="9">
        <v>27</v>
      </c>
      <c r="G17" s="26">
        <v>71.05</v>
      </c>
      <c r="H17" s="9">
        <v>11</v>
      </c>
      <c r="I17" s="39">
        <v>28.95</v>
      </c>
      <c r="J17" s="11">
        <v>461408000</v>
      </c>
      <c r="K17" s="10">
        <v>100</v>
      </c>
      <c r="L17" s="11">
        <v>444608000</v>
      </c>
      <c r="M17" s="26">
        <v>96.36</v>
      </c>
      <c r="N17" s="11">
        <v>16800000</v>
      </c>
      <c r="O17" s="30">
        <v>3.64</v>
      </c>
    </row>
    <row r="18" spans="1:15">
      <c r="A18" s="52" t="s">
        <v>29</v>
      </c>
      <c r="B18" s="53"/>
      <c r="C18" s="12" t="s">
        <v>30</v>
      </c>
      <c r="D18" s="9">
        <v>23</v>
      </c>
      <c r="E18" s="10">
        <v>100</v>
      </c>
      <c r="F18" s="9">
        <v>14</v>
      </c>
      <c r="G18" s="26">
        <v>60.87</v>
      </c>
      <c r="H18" s="9">
        <v>9</v>
      </c>
      <c r="I18" s="39">
        <v>39.130000000000003</v>
      </c>
      <c r="J18" s="11">
        <v>83140000</v>
      </c>
      <c r="K18" s="10">
        <v>100</v>
      </c>
      <c r="L18" s="11">
        <v>47940000</v>
      </c>
      <c r="M18" s="26">
        <v>57.66</v>
      </c>
      <c r="N18" s="11">
        <v>35200000</v>
      </c>
      <c r="O18" s="30">
        <v>42.34</v>
      </c>
    </row>
    <row r="19" spans="1:15">
      <c r="A19" s="52" t="s">
        <v>31</v>
      </c>
      <c r="B19" s="53"/>
      <c r="C19" s="12" t="s">
        <v>32</v>
      </c>
      <c r="D19" s="9">
        <v>55</v>
      </c>
      <c r="E19" s="10">
        <v>100</v>
      </c>
      <c r="F19" s="9">
        <v>40</v>
      </c>
      <c r="G19" s="26">
        <v>72.73</v>
      </c>
      <c r="H19" s="9">
        <v>15</v>
      </c>
      <c r="I19" s="39">
        <v>27.27</v>
      </c>
      <c r="J19" s="11">
        <v>120060000</v>
      </c>
      <c r="K19" s="10">
        <v>100</v>
      </c>
      <c r="L19" s="11">
        <v>99010000</v>
      </c>
      <c r="M19" s="26">
        <v>82.47</v>
      </c>
      <c r="N19" s="11">
        <v>21050000</v>
      </c>
      <c r="O19" s="30">
        <v>17.53</v>
      </c>
    </row>
    <row r="20" spans="1:15">
      <c r="A20" s="52" t="s">
        <v>33</v>
      </c>
      <c r="B20" s="53"/>
      <c r="C20" s="12" t="s">
        <v>34</v>
      </c>
      <c r="D20" s="9">
        <v>20</v>
      </c>
      <c r="E20" s="10">
        <v>100</v>
      </c>
      <c r="F20" s="9">
        <v>12</v>
      </c>
      <c r="G20" s="26">
        <v>60</v>
      </c>
      <c r="H20" s="9">
        <v>8</v>
      </c>
      <c r="I20" s="39">
        <v>40</v>
      </c>
      <c r="J20" s="11">
        <v>79085000</v>
      </c>
      <c r="K20" s="10">
        <v>100</v>
      </c>
      <c r="L20" s="11">
        <v>56885000</v>
      </c>
      <c r="M20" s="26">
        <v>71.930000000000007</v>
      </c>
      <c r="N20" s="11">
        <v>22200000</v>
      </c>
      <c r="O20" s="30">
        <v>28.07</v>
      </c>
    </row>
    <row r="21" spans="1:15">
      <c r="A21" s="52" t="s">
        <v>35</v>
      </c>
      <c r="B21" s="53"/>
      <c r="C21" s="12" t="s">
        <v>36</v>
      </c>
      <c r="D21" s="9">
        <v>22</v>
      </c>
      <c r="E21" s="10">
        <v>100</v>
      </c>
      <c r="F21" s="9">
        <v>12</v>
      </c>
      <c r="G21" s="26">
        <v>54.55</v>
      </c>
      <c r="H21" s="9">
        <v>10</v>
      </c>
      <c r="I21" s="39">
        <v>45.45</v>
      </c>
      <c r="J21" s="11">
        <v>45830000</v>
      </c>
      <c r="K21" s="10">
        <v>100</v>
      </c>
      <c r="L21" s="11">
        <v>35100000</v>
      </c>
      <c r="M21" s="26">
        <v>76.59</v>
      </c>
      <c r="N21" s="11">
        <v>10730000</v>
      </c>
      <c r="O21" s="30">
        <v>23.41</v>
      </c>
    </row>
    <row r="22" spans="1:15">
      <c r="A22" s="52" t="s">
        <v>37</v>
      </c>
      <c r="B22" s="53"/>
      <c r="C22" s="12" t="s">
        <v>38</v>
      </c>
      <c r="D22" s="9">
        <v>11</v>
      </c>
      <c r="E22" s="10">
        <v>100</v>
      </c>
      <c r="F22" s="9">
        <v>7</v>
      </c>
      <c r="G22" s="26">
        <v>63.64</v>
      </c>
      <c r="H22" s="9">
        <v>4</v>
      </c>
      <c r="I22" s="39">
        <v>36.36</v>
      </c>
      <c r="J22" s="11">
        <v>20550000</v>
      </c>
      <c r="K22" s="10">
        <v>100</v>
      </c>
      <c r="L22" s="11">
        <v>14300000</v>
      </c>
      <c r="M22" s="26">
        <v>69.59</v>
      </c>
      <c r="N22" s="11">
        <v>6250000</v>
      </c>
      <c r="O22" s="30">
        <v>30.41</v>
      </c>
    </row>
    <row r="23" spans="1:15">
      <c r="A23" s="52" t="s">
        <v>39</v>
      </c>
      <c r="B23" s="53"/>
      <c r="C23" s="12" t="s">
        <v>40</v>
      </c>
      <c r="D23" s="9">
        <v>20</v>
      </c>
      <c r="E23" s="10">
        <v>100</v>
      </c>
      <c r="F23" s="9">
        <v>10</v>
      </c>
      <c r="G23" s="26">
        <v>50</v>
      </c>
      <c r="H23" s="9">
        <v>10</v>
      </c>
      <c r="I23" s="39">
        <v>50</v>
      </c>
      <c r="J23" s="11">
        <v>63770000</v>
      </c>
      <c r="K23" s="10">
        <v>100</v>
      </c>
      <c r="L23" s="11">
        <v>13910000</v>
      </c>
      <c r="M23" s="26">
        <v>21.81</v>
      </c>
      <c r="N23" s="11">
        <v>49860000</v>
      </c>
      <c r="O23" s="30">
        <v>78.19</v>
      </c>
    </row>
    <row r="24" spans="1:15">
      <c r="A24" s="52" t="s">
        <v>41</v>
      </c>
      <c r="B24" s="53"/>
      <c r="C24" s="12" t="s">
        <v>42</v>
      </c>
      <c r="D24" s="9">
        <v>2</v>
      </c>
      <c r="E24" s="10">
        <v>100</v>
      </c>
      <c r="F24" s="9">
        <v>2</v>
      </c>
      <c r="G24" s="26">
        <v>100</v>
      </c>
      <c r="H24" s="9">
        <v>0</v>
      </c>
      <c r="I24" s="39">
        <v>0</v>
      </c>
      <c r="J24" s="11">
        <v>2000000</v>
      </c>
      <c r="K24" s="10">
        <v>100</v>
      </c>
      <c r="L24" s="11">
        <v>2000000</v>
      </c>
      <c r="M24" s="26">
        <v>100</v>
      </c>
      <c r="N24" s="11">
        <v>0</v>
      </c>
      <c r="O24" s="30">
        <v>0</v>
      </c>
    </row>
    <row r="25" spans="1:15">
      <c r="A25" s="52" t="s">
        <v>43</v>
      </c>
      <c r="B25" s="53"/>
      <c r="C25" s="12" t="s">
        <v>44</v>
      </c>
      <c r="D25" s="9">
        <v>7</v>
      </c>
      <c r="E25" s="10">
        <v>100</v>
      </c>
      <c r="F25" s="9">
        <v>5</v>
      </c>
      <c r="G25" s="26">
        <v>71.430000000000007</v>
      </c>
      <c r="H25" s="9">
        <v>2</v>
      </c>
      <c r="I25" s="39">
        <v>28.57</v>
      </c>
      <c r="J25" s="11">
        <v>25600000</v>
      </c>
      <c r="K25" s="10">
        <v>100</v>
      </c>
      <c r="L25" s="11">
        <v>22100000</v>
      </c>
      <c r="M25" s="26">
        <v>86.33</v>
      </c>
      <c r="N25" s="11">
        <v>3500000</v>
      </c>
      <c r="O25" s="30">
        <v>13.67</v>
      </c>
    </row>
    <row r="26" spans="1:15">
      <c r="A26" s="52" t="s">
        <v>45</v>
      </c>
      <c r="B26" s="53"/>
      <c r="C26" s="12" t="s">
        <v>46</v>
      </c>
      <c r="D26" s="9">
        <v>3</v>
      </c>
      <c r="E26" s="10">
        <v>100</v>
      </c>
      <c r="F26" s="9">
        <v>2</v>
      </c>
      <c r="G26" s="26">
        <v>66.67</v>
      </c>
      <c r="H26" s="9">
        <v>1</v>
      </c>
      <c r="I26" s="39">
        <v>33.33</v>
      </c>
      <c r="J26" s="11">
        <v>2266000</v>
      </c>
      <c r="K26" s="10">
        <v>100</v>
      </c>
      <c r="L26" s="11">
        <v>1266000</v>
      </c>
      <c r="M26" s="26">
        <v>55.87</v>
      </c>
      <c r="N26" s="11">
        <v>1000000</v>
      </c>
      <c r="O26" s="30">
        <v>44.13</v>
      </c>
    </row>
    <row r="27" spans="1:15">
      <c r="A27" s="52" t="s">
        <v>47</v>
      </c>
      <c r="B27" s="53"/>
      <c r="C27" s="12" t="s">
        <v>48</v>
      </c>
      <c r="D27" s="9">
        <v>15</v>
      </c>
      <c r="E27" s="10">
        <v>100</v>
      </c>
      <c r="F27" s="9">
        <v>10</v>
      </c>
      <c r="G27" s="26">
        <v>66.67</v>
      </c>
      <c r="H27" s="9">
        <v>5</v>
      </c>
      <c r="I27" s="39">
        <v>33.33</v>
      </c>
      <c r="J27" s="11">
        <v>47300000</v>
      </c>
      <c r="K27" s="10">
        <v>100</v>
      </c>
      <c r="L27" s="11">
        <v>37600000</v>
      </c>
      <c r="M27" s="26">
        <v>79.489999999999995</v>
      </c>
      <c r="N27" s="11">
        <v>9700000</v>
      </c>
      <c r="O27" s="30">
        <v>20.51</v>
      </c>
    </row>
    <row r="28" spans="1:15">
      <c r="A28" s="52" t="s">
        <v>49</v>
      </c>
      <c r="B28" s="53"/>
      <c r="C28" s="12" t="s">
        <v>50</v>
      </c>
      <c r="D28" s="9">
        <v>46</v>
      </c>
      <c r="E28" s="10">
        <v>100</v>
      </c>
      <c r="F28" s="9">
        <v>35</v>
      </c>
      <c r="G28" s="26">
        <v>76.09</v>
      </c>
      <c r="H28" s="9">
        <v>11</v>
      </c>
      <c r="I28" s="39">
        <v>23.91</v>
      </c>
      <c r="J28" s="11">
        <v>361007360</v>
      </c>
      <c r="K28" s="10">
        <v>100</v>
      </c>
      <c r="L28" s="11">
        <v>253907360</v>
      </c>
      <c r="M28" s="26">
        <v>70.33</v>
      </c>
      <c r="N28" s="11">
        <v>107100000</v>
      </c>
      <c r="O28" s="30">
        <v>29.67</v>
      </c>
    </row>
    <row r="29" spans="1:15">
      <c r="A29" s="52" t="s">
        <v>51</v>
      </c>
      <c r="B29" s="53"/>
      <c r="C29" s="12" t="s">
        <v>52</v>
      </c>
      <c r="D29" s="9">
        <v>14</v>
      </c>
      <c r="E29" s="10">
        <v>100</v>
      </c>
      <c r="F29" s="9">
        <v>10</v>
      </c>
      <c r="G29" s="26">
        <v>71.430000000000007</v>
      </c>
      <c r="H29" s="9">
        <v>4</v>
      </c>
      <c r="I29" s="39">
        <v>28.57</v>
      </c>
      <c r="J29" s="11">
        <v>49900000</v>
      </c>
      <c r="K29" s="10">
        <v>100</v>
      </c>
      <c r="L29" s="11">
        <v>24300000</v>
      </c>
      <c r="M29" s="26">
        <v>48.7</v>
      </c>
      <c r="N29" s="11">
        <v>25600000</v>
      </c>
      <c r="O29" s="30">
        <v>51.3</v>
      </c>
    </row>
    <row r="30" spans="1:15">
      <c r="A30" s="45" t="s">
        <v>53</v>
      </c>
      <c r="B30" s="46"/>
      <c r="C30" s="12" t="s">
        <v>54</v>
      </c>
      <c r="D30" s="9">
        <v>7</v>
      </c>
      <c r="E30" s="10">
        <v>100</v>
      </c>
      <c r="F30" s="9">
        <v>4</v>
      </c>
      <c r="G30" s="26">
        <v>57.14</v>
      </c>
      <c r="H30" s="9">
        <v>3</v>
      </c>
      <c r="I30" s="39">
        <v>42.86</v>
      </c>
      <c r="J30" s="11">
        <v>11600000</v>
      </c>
      <c r="K30" s="10">
        <v>100</v>
      </c>
      <c r="L30" s="11">
        <v>3900000</v>
      </c>
      <c r="M30" s="26">
        <v>33.619999999999997</v>
      </c>
      <c r="N30" s="11">
        <v>7700000</v>
      </c>
      <c r="O30" s="30">
        <v>66.38</v>
      </c>
    </row>
    <row r="31" spans="1:15">
      <c r="A31" s="67" t="s">
        <v>55</v>
      </c>
      <c r="B31" s="68"/>
      <c r="C31" s="13" t="s">
        <v>56</v>
      </c>
      <c r="D31" s="9">
        <v>6</v>
      </c>
      <c r="E31" s="10">
        <v>100</v>
      </c>
      <c r="F31" s="9">
        <v>3</v>
      </c>
      <c r="G31" s="26">
        <v>50</v>
      </c>
      <c r="H31" s="9">
        <v>3</v>
      </c>
      <c r="I31" s="39">
        <v>50</v>
      </c>
      <c r="J31" s="11">
        <v>11000000</v>
      </c>
      <c r="K31" s="10">
        <v>100</v>
      </c>
      <c r="L31" s="11">
        <v>3300000</v>
      </c>
      <c r="M31" s="26">
        <v>30</v>
      </c>
      <c r="N31" s="9">
        <v>7700000</v>
      </c>
      <c r="O31" s="30">
        <v>70</v>
      </c>
    </row>
    <row r="32" spans="1:15" ht="17.25" thickBot="1">
      <c r="A32" s="69" t="s">
        <v>57</v>
      </c>
      <c r="B32" s="70"/>
      <c r="C32" s="31" t="s">
        <v>58</v>
      </c>
      <c r="D32" s="32">
        <v>1</v>
      </c>
      <c r="E32" s="33">
        <v>100</v>
      </c>
      <c r="F32" s="32">
        <v>1</v>
      </c>
      <c r="G32" s="34">
        <v>100</v>
      </c>
      <c r="H32" s="32">
        <v>0</v>
      </c>
      <c r="I32" s="41">
        <v>0</v>
      </c>
      <c r="J32" s="36">
        <v>600000</v>
      </c>
      <c r="K32" s="33">
        <v>100</v>
      </c>
      <c r="L32" s="36">
        <v>600000</v>
      </c>
      <c r="M32" s="34">
        <v>100</v>
      </c>
      <c r="N32" s="32">
        <v>0</v>
      </c>
      <c r="O32" s="37">
        <v>0</v>
      </c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7:B27"/>
    <mergeCell ref="A28:B28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H6:I6"/>
    <mergeCell ref="J6:K6"/>
    <mergeCell ref="L6:M6"/>
    <mergeCell ref="N6:O6"/>
    <mergeCell ref="A8:B8"/>
    <mergeCell ref="A9:B9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</mergeCells>
  <phoneticPr fontId="1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D6AD7-2FBB-478A-A83E-E7897081B8F8}">
  <dimension ref="A1:P44"/>
  <sheetViews>
    <sheetView zoomScale="80" zoomScaleNormal="80" zoomScaleSheetLayoutView="80"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125" bestFit="1" customWidth="1"/>
    <col min="12" max="12" width="15.5" customWidth="1"/>
    <col min="14" max="14" width="16.25" customWidth="1"/>
  </cols>
  <sheetData>
    <row r="1" spans="1:15" ht="50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152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6" t="s">
        <v>68</v>
      </c>
      <c r="N4" s="56"/>
      <c r="O4" s="56"/>
    </row>
    <row r="5" spans="1:15" ht="30.6" customHeight="1">
      <c r="A5" s="57" t="s">
        <v>0</v>
      </c>
      <c r="B5" s="58"/>
      <c r="C5" s="61" t="s">
        <v>1</v>
      </c>
      <c r="D5" s="63" t="s">
        <v>82</v>
      </c>
      <c r="E5" s="64"/>
      <c r="F5" s="64"/>
      <c r="G5" s="64"/>
      <c r="H5" s="64"/>
      <c r="I5" s="65"/>
      <c r="J5" s="64" t="s">
        <v>85</v>
      </c>
      <c r="K5" s="64"/>
      <c r="L5" s="64"/>
      <c r="M5" s="64"/>
      <c r="N5" s="64"/>
      <c r="O5" s="66"/>
    </row>
    <row r="6" spans="1:15">
      <c r="A6" s="59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1"/>
    </row>
    <row r="7" spans="1:15" ht="33">
      <c r="A7" s="59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2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8" t="s">
        <v>7</v>
      </c>
    </row>
    <row r="8" spans="1:15">
      <c r="A8" s="43" t="s">
        <v>9</v>
      </c>
      <c r="B8" s="44"/>
      <c r="C8" s="8" t="s">
        <v>10</v>
      </c>
      <c r="D8" s="9">
        <v>2015</v>
      </c>
      <c r="E8" s="10">
        <v>100</v>
      </c>
      <c r="F8" s="9">
        <v>1365</v>
      </c>
      <c r="G8" s="26">
        <v>67.739999999999995</v>
      </c>
      <c r="H8" s="9">
        <v>650</v>
      </c>
      <c r="I8" s="29">
        <v>32.26</v>
      </c>
      <c r="J8" s="11">
        <v>7955173788</v>
      </c>
      <c r="K8" s="10">
        <v>100</v>
      </c>
      <c r="L8" s="11">
        <v>6418879032</v>
      </c>
      <c r="M8" s="26">
        <v>80.69</v>
      </c>
      <c r="N8" s="11">
        <v>1536294756</v>
      </c>
      <c r="O8" s="30">
        <v>19.309999999999999</v>
      </c>
    </row>
    <row r="9" spans="1:15">
      <c r="A9" s="45" t="s">
        <v>11</v>
      </c>
      <c r="B9" s="46"/>
      <c r="C9" s="12" t="s">
        <v>12</v>
      </c>
      <c r="D9" s="9">
        <v>2011</v>
      </c>
      <c r="E9" s="10">
        <v>100</v>
      </c>
      <c r="F9" s="9">
        <v>1364</v>
      </c>
      <c r="G9" s="26">
        <v>67.83</v>
      </c>
      <c r="H9" s="9">
        <v>647</v>
      </c>
      <c r="I9" s="29">
        <v>32.17</v>
      </c>
      <c r="J9" s="11">
        <v>7947473788</v>
      </c>
      <c r="K9" s="10">
        <v>100</v>
      </c>
      <c r="L9" s="11">
        <v>6415279032</v>
      </c>
      <c r="M9" s="26">
        <v>80.72</v>
      </c>
      <c r="N9" s="11">
        <v>1532194756</v>
      </c>
      <c r="O9" s="30">
        <v>19.28</v>
      </c>
    </row>
    <row r="10" spans="1:15">
      <c r="A10" s="52" t="s">
        <v>13</v>
      </c>
      <c r="B10" s="53"/>
      <c r="C10" s="12" t="s">
        <v>14</v>
      </c>
      <c r="D10" s="9">
        <v>453</v>
      </c>
      <c r="E10" s="10">
        <v>100</v>
      </c>
      <c r="F10" s="9">
        <v>315</v>
      </c>
      <c r="G10" s="26">
        <v>69.540000000000006</v>
      </c>
      <c r="H10" s="9">
        <v>138</v>
      </c>
      <c r="I10" s="29">
        <v>30.46</v>
      </c>
      <c r="J10" s="11">
        <v>1792797988</v>
      </c>
      <c r="K10" s="10">
        <v>100</v>
      </c>
      <c r="L10" s="11">
        <v>1410735388</v>
      </c>
      <c r="M10" s="26">
        <v>78.69</v>
      </c>
      <c r="N10" s="11">
        <v>382062600</v>
      </c>
      <c r="O10" s="30">
        <v>21.31</v>
      </c>
    </row>
    <row r="11" spans="1:15">
      <c r="A11" s="52" t="s">
        <v>15</v>
      </c>
      <c r="B11" s="53"/>
      <c r="C11" s="12" t="s">
        <v>16</v>
      </c>
      <c r="D11" s="9">
        <v>493</v>
      </c>
      <c r="E11" s="10">
        <v>100</v>
      </c>
      <c r="F11" s="9">
        <v>337</v>
      </c>
      <c r="G11" s="26">
        <v>68.36</v>
      </c>
      <c r="H11" s="9">
        <v>156</v>
      </c>
      <c r="I11" s="29">
        <v>31.64</v>
      </c>
      <c r="J11" s="11">
        <v>2143908778</v>
      </c>
      <c r="K11" s="10">
        <v>100</v>
      </c>
      <c r="L11" s="11">
        <v>1766308560</v>
      </c>
      <c r="M11" s="26">
        <v>82.39</v>
      </c>
      <c r="N11" s="11">
        <v>377600218</v>
      </c>
      <c r="O11" s="30">
        <v>17.61</v>
      </c>
    </row>
    <row r="12" spans="1:15">
      <c r="A12" s="52" t="s">
        <v>17</v>
      </c>
      <c r="B12" s="53"/>
      <c r="C12" s="12" t="s">
        <v>18</v>
      </c>
      <c r="D12" s="9">
        <v>160</v>
      </c>
      <c r="E12" s="10">
        <v>100</v>
      </c>
      <c r="F12" s="9">
        <v>107</v>
      </c>
      <c r="G12" s="26">
        <v>66.88</v>
      </c>
      <c r="H12" s="9">
        <v>53</v>
      </c>
      <c r="I12" s="29">
        <v>33.130000000000003</v>
      </c>
      <c r="J12" s="11">
        <v>702482000</v>
      </c>
      <c r="K12" s="10">
        <v>100</v>
      </c>
      <c r="L12" s="11">
        <v>560333000</v>
      </c>
      <c r="M12" s="26">
        <v>79.760000000000005</v>
      </c>
      <c r="N12" s="11">
        <v>142149000</v>
      </c>
      <c r="O12" s="30">
        <v>20.239999999999998</v>
      </c>
    </row>
    <row r="13" spans="1:15">
      <c r="A13" s="52" t="s">
        <v>19</v>
      </c>
      <c r="B13" s="53"/>
      <c r="C13" s="12" t="s">
        <v>20</v>
      </c>
      <c r="D13" s="9">
        <v>287</v>
      </c>
      <c r="E13" s="10">
        <v>100</v>
      </c>
      <c r="F13" s="9">
        <v>198</v>
      </c>
      <c r="G13" s="26">
        <v>68.989999999999995</v>
      </c>
      <c r="H13" s="9">
        <v>89</v>
      </c>
      <c r="I13" s="29">
        <v>31.01</v>
      </c>
      <c r="J13" s="11">
        <v>627708000</v>
      </c>
      <c r="K13" s="10">
        <v>100</v>
      </c>
      <c r="L13" s="11">
        <v>469227000</v>
      </c>
      <c r="M13" s="26">
        <v>74.75</v>
      </c>
      <c r="N13" s="11">
        <v>158481000</v>
      </c>
      <c r="O13" s="30">
        <v>25.25</v>
      </c>
    </row>
    <row r="14" spans="1:15">
      <c r="A14" s="52" t="s">
        <v>21</v>
      </c>
      <c r="B14" s="53"/>
      <c r="C14" s="12" t="s">
        <v>22</v>
      </c>
      <c r="D14" s="9">
        <v>79</v>
      </c>
      <c r="E14" s="10">
        <v>100</v>
      </c>
      <c r="F14" s="9">
        <v>51</v>
      </c>
      <c r="G14" s="26">
        <v>64.56</v>
      </c>
      <c r="H14" s="9">
        <v>28</v>
      </c>
      <c r="I14" s="29">
        <v>35.44</v>
      </c>
      <c r="J14" s="11">
        <v>399937243</v>
      </c>
      <c r="K14" s="10">
        <v>100</v>
      </c>
      <c r="L14" s="11">
        <v>359634193</v>
      </c>
      <c r="M14" s="26">
        <v>89.92</v>
      </c>
      <c r="N14" s="11">
        <v>40303050</v>
      </c>
      <c r="O14" s="30">
        <v>10.08</v>
      </c>
    </row>
    <row r="15" spans="1:15">
      <c r="A15" s="45" t="s">
        <v>23</v>
      </c>
      <c r="B15" s="46"/>
      <c r="C15" s="12" t="s">
        <v>24</v>
      </c>
      <c r="D15" s="9">
        <v>267</v>
      </c>
      <c r="E15" s="10">
        <v>100</v>
      </c>
      <c r="F15" s="9">
        <v>179</v>
      </c>
      <c r="G15" s="26">
        <v>67.040000000000006</v>
      </c>
      <c r="H15" s="9">
        <v>88</v>
      </c>
      <c r="I15" s="29">
        <v>32.96</v>
      </c>
      <c r="J15" s="11">
        <v>1042295000</v>
      </c>
      <c r="K15" s="10">
        <v>100</v>
      </c>
      <c r="L15" s="11">
        <v>836485000</v>
      </c>
      <c r="M15" s="26">
        <v>80.25</v>
      </c>
      <c r="N15" s="11">
        <v>205810000</v>
      </c>
      <c r="O15" s="30">
        <v>19.75</v>
      </c>
    </row>
    <row r="16" spans="1:15">
      <c r="A16" s="52" t="s">
        <v>25</v>
      </c>
      <c r="B16" s="53"/>
      <c r="C16" s="12" t="s">
        <v>26</v>
      </c>
      <c r="D16" s="9">
        <v>18</v>
      </c>
      <c r="E16" s="10">
        <v>100</v>
      </c>
      <c r="F16" s="9">
        <v>12</v>
      </c>
      <c r="G16" s="26">
        <v>66.67</v>
      </c>
      <c r="H16" s="9">
        <v>6</v>
      </c>
      <c r="I16" s="29">
        <v>33.33</v>
      </c>
      <c r="J16" s="11">
        <v>101647000</v>
      </c>
      <c r="K16" s="10">
        <v>100</v>
      </c>
      <c r="L16" s="11">
        <v>80930000</v>
      </c>
      <c r="M16" s="26">
        <v>79.62</v>
      </c>
      <c r="N16" s="11">
        <v>20717000</v>
      </c>
      <c r="O16" s="30">
        <v>20.38</v>
      </c>
    </row>
    <row r="17" spans="1:15">
      <c r="A17" s="52" t="s">
        <v>27</v>
      </c>
      <c r="B17" s="53"/>
      <c r="C17" s="12" t="s">
        <v>28</v>
      </c>
      <c r="D17" s="9">
        <v>30</v>
      </c>
      <c r="E17" s="10">
        <v>100</v>
      </c>
      <c r="F17" s="9">
        <v>19</v>
      </c>
      <c r="G17" s="26">
        <v>63.33</v>
      </c>
      <c r="H17" s="9">
        <v>11</v>
      </c>
      <c r="I17" s="29">
        <v>36.67</v>
      </c>
      <c r="J17" s="11">
        <v>109930890</v>
      </c>
      <c r="K17" s="10">
        <v>100</v>
      </c>
      <c r="L17" s="11">
        <v>87330890</v>
      </c>
      <c r="M17" s="26">
        <v>79.44</v>
      </c>
      <c r="N17" s="11">
        <v>22600000</v>
      </c>
      <c r="O17" s="30">
        <v>20.56</v>
      </c>
    </row>
    <row r="18" spans="1:15">
      <c r="A18" s="52" t="s">
        <v>29</v>
      </c>
      <c r="B18" s="53"/>
      <c r="C18" s="12" t="s">
        <v>30</v>
      </c>
      <c r="D18" s="9">
        <v>14</v>
      </c>
      <c r="E18" s="10">
        <v>100</v>
      </c>
      <c r="F18" s="9">
        <v>11</v>
      </c>
      <c r="G18" s="26">
        <v>78.569999999999993</v>
      </c>
      <c r="H18" s="9">
        <v>3</v>
      </c>
      <c r="I18" s="29">
        <v>21.43</v>
      </c>
      <c r="J18" s="11">
        <v>21200000</v>
      </c>
      <c r="K18" s="10">
        <v>100</v>
      </c>
      <c r="L18" s="11">
        <v>14200000</v>
      </c>
      <c r="M18" s="26">
        <v>66.98</v>
      </c>
      <c r="N18" s="11">
        <v>7000000</v>
      </c>
      <c r="O18" s="30">
        <v>33.020000000000003</v>
      </c>
    </row>
    <row r="19" spans="1:15">
      <c r="A19" s="52" t="s">
        <v>31</v>
      </c>
      <c r="B19" s="53"/>
      <c r="C19" s="12" t="s">
        <v>32</v>
      </c>
      <c r="D19" s="9">
        <v>64</v>
      </c>
      <c r="E19" s="10">
        <v>100</v>
      </c>
      <c r="F19" s="9">
        <v>42</v>
      </c>
      <c r="G19" s="26">
        <v>65.63</v>
      </c>
      <c r="H19" s="9">
        <v>22</v>
      </c>
      <c r="I19" s="29">
        <v>34.380000000000003</v>
      </c>
      <c r="J19" s="11">
        <v>395469888</v>
      </c>
      <c r="K19" s="10">
        <v>100</v>
      </c>
      <c r="L19" s="11">
        <v>325175000</v>
      </c>
      <c r="M19" s="26">
        <v>82.22</v>
      </c>
      <c r="N19" s="11">
        <v>70294888</v>
      </c>
      <c r="O19" s="30">
        <v>17.78</v>
      </c>
    </row>
    <row r="20" spans="1:15">
      <c r="A20" s="52" t="s">
        <v>33</v>
      </c>
      <c r="B20" s="53"/>
      <c r="C20" s="12" t="s">
        <v>34</v>
      </c>
      <c r="D20" s="9">
        <v>18</v>
      </c>
      <c r="E20" s="10">
        <v>100</v>
      </c>
      <c r="F20" s="9">
        <v>14</v>
      </c>
      <c r="G20" s="26">
        <v>77.78</v>
      </c>
      <c r="H20" s="9">
        <v>4</v>
      </c>
      <c r="I20" s="29">
        <v>22.22</v>
      </c>
      <c r="J20" s="11">
        <v>53200000</v>
      </c>
      <c r="K20" s="10">
        <v>100</v>
      </c>
      <c r="L20" s="11">
        <v>50600000</v>
      </c>
      <c r="M20" s="26">
        <v>95.11</v>
      </c>
      <c r="N20" s="11">
        <v>2600000</v>
      </c>
      <c r="O20" s="30">
        <v>4.8899999999999997</v>
      </c>
    </row>
    <row r="21" spans="1:15">
      <c r="A21" s="52" t="s">
        <v>35</v>
      </c>
      <c r="B21" s="53"/>
      <c r="C21" s="12" t="s">
        <v>36</v>
      </c>
      <c r="D21" s="9">
        <v>19</v>
      </c>
      <c r="E21" s="10">
        <v>100</v>
      </c>
      <c r="F21" s="9">
        <v>13</v>
      </c>
      <c r="G21" s="26">
        <v>68.42</v>
      </c>
      <c r="H21" s="9">
        <v>6</v>
      </c>
      <c r="I21" s="29">
        <v>31.58</v>
      </c>
      <c r="J21" s="11">
        <v>64093000</v>
      </c>
      <c r="K21" s="10">
        <v>100</v>
      </c>
      <c r="L21" s="11">
        <v>49300000</v>
      </c>
      <c r="M21" s="26">
        <v>76.92</v>
      </c>
      <c r="N21" s="11">
        <v>14793000</v>
      </c>
      <c r="O21" s="30">
        <v>23.08</v>
      </c>
    </row>
    <row r="22" spans="1:15">
      <c r="A22" s="52" t="s">
        <v>37</v>
      </c>
      <c r="B22" s="53"/>
      <c r="C22" s="12" t="s">
        <v>38</v>
      </c>
      <c r="D22" s="9">
        <v>12</v>
      </c>
      <c r="E22" s="10">
        <v>100</v>
      </c>
      <c r="F22" s="9">
        <v>9</v>
      </c>
      <c r="G22" s="26">
        <v>75</v>
      </c>
      <c r="H22" s="9">
        <v>3</v>
      </c>
      <c r="I22" s="29">
        <v>25</v>
      </c>
      <c r="J22" s="11">
        <v>232764000</v>
      </c>
      <c r="K22" s="10">
        <v>100</v>
      </c>
      <c r="L22" s="11">
        <v>226700000</v>
      </c>
      <c r="M22" s="26">
        <v>97.39</v>
      </c>
      <c r="N22" s="11">
        <v>6064000</v>
      </c>
      <c r="O22" s="30">
        <v>2.61</v>
      </c>
    </row>
    <row r="23" spans="1:15">
      <c r="A23" s="52" t="s">
        <v>39</v>
      </c>
      <c r="B23" s="53"/>
      <c r="C23" s="12" t="s">
        <v>40</v>
      </c>
      <c r="D23" s="9">
        <v>18</v>
      </c>
      <c r="E23" s="10">
        <v>100</v>
      </c>
      <c r="F23" s="9">
        <v>11</v>
      </c>
      <c r="G23" s="26">
        <v>61.11</v>
      </c>
      <c r="H23" s="9">
        <v>7</v>
      </c>
      <c r="I23" s="29">
        <v>38.89</v>
      </c>
      <c r="J23" s="11">
        <v>64190000</v>
      </c>
      <c r="K23" s="10">
        <v>100</v>
      </c>
      <c r="L23" s="11">
        <v>57810000</v>
      </c>
      <c r="M23" s="26">
        <v>90.06</v>
      </c>
      <c r="N23" s="11">
        <v>6380000</v>
      </c>
      <c r="O23" s="30">
        <v>9.94</v>
      </c>
    </row>
    <row r="24" spans="1:15">
      <c r="A24" s="52" t="s">
        <v>41</v>
      </c>
      <c r="B24" s="53"/>
      <c r="C24" s="12" t="s">
        <v>42</v>
      </c>
      <c r="D24" s="9">
        <v>2</v>
      </c>
      <c r="E24" s="10">
        <v>100</v>
      </c>
      <c r="F24" s="9">
        <v>2</v>
      </c>
      <c r="G24" s="26">
        <v>100</v>
      </c>
      <c r="H24" s="9">
        <v>0</v>
      </c>
      <c r="I24" s="29">
        <v>0</v>
      </c>
      <c r="J24" s="11">
        <v>700000</v>
      </c>
      <c r="K24" s="10">
        <v>100</v>
      </c>
      <c r="L24" s="11">
        <v>700000</v>
      </c>
      <c r="M24" s="26">
        <v>100</v>
      </c>
      <c r="N24" s="11">
        <v>0</v>
      </c>
      <c r="O24" s="30">
        <v>0</v>
      </c>
    </row>
    <row r="25" spans="1:15">
      <c r="A25" s="52" t="s">
        <v>43</v>
      </c>
      <c r="B25" s="53"/>
      <c r="C25" s="12" t="s">
        <v>44</v>
      </c>
      <c r="D25" s="9">
        <v>9</v>
      </c>
      <c r="E25" s="10">
        <v>100</v>
      </c>
      <c r="F25" s="9">
        <v>4</v>
      </c>
      <c r="G25" s="26">
        <v>44.44</v>
      </c>
      <c r="H25" s="9">
        <v>5</v>
      </c>
      <c r="I25" s="29">
        <v>55.56</v>
      </c>
      <c r="J25" s="11">
        <v>12830000</v>
      </c>
      <c r="K25" s="10">
        <v>100</v>
      </c>
      <c r="L25" s="11">
        <v>2330000</v>
      </c>
      <c r="M25" s="26">
        <v>18.16</v>
      </c>
      <c r="N25" s="11">
        <v>10500000</v>
      </c>
      <c r="O25" s="30">
        <v>81.84</v>
      </c>
    </row>
    <row r="26" spans="1:15">
      <c r="A26" s="52" t="s">
        <v>45</v>
      </c>
      <c r="B26" s="53"/>
      <c r="C26" s="12" t="s">
        <v>46</v>
      </c>
      <c r="D26" s="9">
        <v>7</v>
      </c>
      <c r="E26" s="10">
        <v>100</v>
      </c>
      <c r="F26" s="9">
        <v>2</v>
      </c>
      <c r="G26" s="26">
        <v>28.57</v>
      </c>
      <c r="H26" s="9">
        <v>5</v>
      </c>
      <c r="I26" s="29">
        <v>71.430000000000007</v>
      </c>
      <c r="J26" s="11">
        <v>3410000</v>
      </c>
      <c r="K26" s="10">
        <v>100</v>
      </c>
      <c r="L26" s="11">
        <v>3000000</v>
      </c>
      <c r="M26" s="26">
        <v>87.98</v>
      </c>
      <c r="N26" s="11">
        <v>410000</v>
      </c>
      <c r="O26" s="30">
        <v>12.02</v>
      </c>
    </row>
    <row r="27" spans="1:15">
      <c r="A27" s="52" t="s">
        <v>47</v>
      </c>
      <c r="B27" s="53"/>
      <c r="C27" s="12" t="s">
        <v>48</v>
      </c>
      <c r="D27" s="9">
        <v>13</v>
      </c>
      <c r="E27" s="10">
        <v>100</v>
      </c>
      <c r="F27" s="9">
        <v>9</v>
      </c>
      <c r="G27" s="26">
        <v>69.23</v>
      </c>
      <c r="H27" s="9">
        <v>4</v>
      </c>
      <c r="I27" s="29">
        <v>30.77</v>
      </c>
      <c r="J27" s="11">
        <v>55800000</v>
      </c>
      <c r="K27" s="10">
        <v>100</v>
      </c>
      <c r="L27" s="11">
        <v>32700000</v>
      </c>
      <c r="M27" s="26">
        <v>58.6</v>
      </c>
      <c r="N27" s="11">
        <v>23100000</v>
      </c>
      <c r="O27" s="30">
        <v>41.4</v>
      </c>
    </row>
    <row r="28" spans="1:15">
      <c r="A28" s="52" t="s">
        <v>49</v>
      </c>
      <c r="B28" s="53"/>
      <c r="C28" s="12" t="s">
        <v>50</v>
      </c>
      <c r="D28" s="9">
        <v>35</v>
      </c>
      <c r="E28" s="10">
        <v>100</v>
      </c>
      <c r="F28" s="9">
        <v>20</v>
      </c>
      <c r="G28" s="26">
        <v>57.14</v>
      </c>
      <c r="H28" s="9">
        <v>15</v>
      </c>
      <c r="I28" s="29">
        <v>42.86</v>
      </c>
      <c r="J28" s="11">
        <v>104160001</v>
      </c>
      <c r="K28" s="10">
        <v>100</v>
      </c>
      <c r="L28" s="11">
        <v>68330001</v>
      </c>
      <c r="M28" s="26">
        <v>65.599999999999994</v>
      </c>
      <c r="N28" s="11">
        <v>35830000</v>
      </c>
      <c r="O28" s="30">
        <v>34.4</v>
      </c>
    </row>
    <row r="29" spans="1:15">
      <c r="A29" s="52" t="s">
        <v>51</v>
      </c>
      <c r="B29" s="53"/>
      <c r="C29" s="12" t="s">
        <v>52</v>
      </c>
      <c r="D29" s="9">
        <v>13</v>
      </c>
      <c r="E29" s="10">
        <v>100</v>
      </c>
      <c r="F29" s="9">
        <v>9</v>
      </c>
      <c r="G29" s="26">
        <v>69.23</v>
      </c>
      <c r="H29" s="9">
        <v>4</v>
      </c>
      <c r="I29" s="29">
        <v>30.77</v>
      </c>
      <c r="J29" s="11">
        <v>18950000</v>
      </c>
      <c r="K29" s="10">
        <v>100</v>
      </c>
      <c r="L29" s="11">
        <v>13450000</v>
      </c>
      <c r="M29" s="26">
        <v>70.98</v>
      </c>
      <c r="N29" s="11">
        <v>5500000</v>
      </c>
      <c r="O29" s="30">
        <v>29.02</v>
      </c>
    </row>
    <row r="30" spans="1:15">
      <c r="A30" s="45" t="s">
        <v>53</v>
      </c>
      <c r="B30" s="46"/>
      <c r="C30" s="12" t="s">
        <v>54</v>
      </c>
      <c r="D30" s="9">
        <v>4</v>
      </c>
      <c r="E30" s="10">
        <v>100</v>
      </c>
      <c r="F30" s="9">
        <v>1</v>
      </c>
      <c r="G30" s="26">
        <v>25</v>
      </c>
      <c r="H30" s="9">
        <v>3</v>
      </c>
      <c r="I30" s="29">
        <v>75</v>
      </c>
      <c r="J30" s="11">
        <v>7700000</v>
      </c>
      <c r="K30" s="10">
        <v>100</v>
      </c>
      <c r="L30" s="11">
        <v>3600000</v>
      </c>
      <c r="M30" s="26">
        <v>46.75</v>
      </c>
      <c r="N30" s="11">
        <v>4100000</v>
      </c>
      <c r="O30" s="30">
        <v>53.25</v>
      </c>
    </row>
    <row r="31" spans="1:15">
      <c r="A31" s="67" t="s">
        <v>55</v>
      </c>
      <c r="B31" s="68"/>
      <c r="C31" s="13" t="s">
        <v>56</v>
      </c>
      <c r="D31" s="9">
        <v>4</v>
      </c>
      <c r="E31" s="10">
        <v>100</v>
      </c>
      <c r="F31" s="9">
        <v>1</v>
      </c>
      <c r="G31" s="26">
        <v>25</v>
      </c>
      <c r="H31" s="9">
        <v>3</v>
      </c>
      <c r="I31" s="29">
        <v>75</v>
      </c>
      <c r="J31" s="11">
        <v>7700000</v>
      </c>
      <c r="K31" s="10">
        <v>100</v>
      </c>
      <c r="L31" s="11">
        <v>3600000</v>
      </c>
      <c r="M31" s="26">
        <v>46.75</v>
      </c>
      <c r="N31" s="9">
        <v>4100000</v>
      </c>
      <c r="O31" s="30">
        <v>53.25</v>
      </c>
    </row>
    <row r="32" spans="1:15" ht="17.25" thickBot="1">
      <c r="A32" s="69" t="s">
        <v>57</v>
      </c>
      <c r="B32" s="70"/>
      <c r="C32" s="31" t="s">
        <v>58</v>
      </c>
      <c r="D32" s="32">
        <v>0</v>
      </c>
      <c r="E32" s="33"/>
      <c r="F32" s="32">
        <v>0</v>
      </c>
      <c r="G32" s="34">
        <v>0</v>
      </c>
      <c r="H32" s="32">
        <v>0</v>
      </c>
      <c r="I32" s="35">
        <v>0</v>
      </c>
      <c r="J32" s="36"/>
      <c r="K32" s="33">
        <v>100</v>
      </c>
      <c r="L32" s="36">
        <v>0</v>
      </c>
      <c r="M32" s="34"/>
      <c r="N32" s="36">
        <v>0</v>
      </c>
      <c r="O32" s="37"/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scale="6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D26E1-CC4B-4AF9-9E52-13557D6FB0F0}">
  <dimension ref="A1:P44"/>
  <sheetViews>
    <sheetView zoomScale="80" zoomScaleNormal="80" zoomScaleSheetLayoutView="80"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125" bestFit="1" customWidth="1"/>
    <col min="12" max="12" width="15.5" customWidth="1"/>
    <col min="14" max="14" width="16.25" customWidth="1"/>
  </cols>
  <sheetData>
    <row r="1" spans="1:15" ht="50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151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6" t="s">
        <v>68</v>
      </c>
      <c r="N4" s="56"/>
      <c r="O4" s="56"/>
    </row>
    <row r="5" spans="1:15" ht="33.6" customHeight="1">
      <c r="A5" s="57" t="s">
        <v>0</v>
      </c>
      <c r="B5" s="58"/>
      <c r="C5" s="61" t="s">
        <v>1</v>
      </c>
      <c r="D5" s="63" t="s">
        <v>82</v>
      </c>
      <c r="E5" s="64"/>
      <c r="F5" s="64"/>
      <c r="G5" s="64"/>
      <c r="H5" s="64"/>
      <c r="I5" s="65"/>
      <c r="J5" s="64" t="s">
        <v>85</v>
      </c>
      <c r="K5" s="64"/>
      <c r="L5" s="64"/>
      <c r="M5" s="64"/>
      <c r="N5" s="64"/>
      <c r="O5" s="66"/>
    </row>
    <row r="6" spans="1:15">
      <c r="A6" s="59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1"/>
    </row>
    <row r="7" spans="1:15" ht="33">
      <c r="A7" s="59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2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8" t="s">
        <v>7</v>
      </c>
    </row>
    <row r="8" spans="1:15">
      <c r="A8" s="43" t="s">
        <v>9</v>
      </c>
      <c r="B8" s="44"/>
      <c r="C8" s="8" t="s">
        <v>10</v>
      </c>
      <c r="D8" s="9">
        <v>1836</v>
      </c>
      <c r="E8" s="10">
        <v>100</v>
      </c>
      <c r="F8" s="9">
        <v>1198</v>
      </c>
      <c r="G8" s="26">
        <v>65.25</v>
      </c>
      <c r="H8" s="9">
        <v>638</v>
      </c>
      <c r="I8" s="29">
        <v>34.75</v>
      </c>
      <c r="J8" s="11">
        <v>9463791223</v>
      </c>
      <c r="K8" s="10">
        <v>100</v>
      </c>
      <c r="L8" s="11">
        <v>7489200247</v>
      </c>
      <c r="M8" s="26">
        <v>79.14</v>
      </c>
      <c r="N8" s="11">
        <v>1974590976</v>
      </c>
      <c r="O8" s="30">
        <v>20.86</v>
      </c>
    </row>
    <row r="9" spans="1:15">
      <c r="A9" s="45" t="s">
        <v>11</v>
      </c>
      <c r="B9" s="46"/>
      <c r="C9" s="12" t="s">
        <v>12</v>
      </c>
      <c r="D9" s="9">
        <v>1833</v>
      </c>
      <c r="E9" s="10">
        <v>100</v>
      </c>
      <c r="F9" s="9">
        <v>1195</v>
      </c>
      <c r="G9" s="26">
        <v>65.19</v>
      </c>
      <c r="H9" s="9">
        <v>638</v>
      </c>
      <c r="I9" s="29">
        <v>34.81</v>
      </c>
      <c r="J9" s="11">
        <v>9445791223</v>
      </c>
      <c r="K9" s="10">
        <v>100</v>
      </c>
      <c r="L9" s="11">
        <v>7471200247</v>
      </c>
      <c r="M9" s="26">
        <v>79.099999999999994</v>
      </c>
      <c r="N9" s="11">
        <v>1974590976</v>
      </c>
      <c r="O9" s="30">
        <v>20.9</v>
      </c>
    </row>
    <row r="10" spans="1:15">
      <c r="A10" s="52" t="s">
        <v>13</v>
      </c>
      <c r="B10" s="53"/>
      <c r="C10" s="12" t="s">
        <v>14</v>
      </c>
      <c r="D10" s="9">
        <v>386</v>
      </c>
      <c r="E10" s="10">
        <v>100</v>
      </c>
      <c r="F10" s="9">
        <v>243</v>
      </c>
      <c r="G10" s="26">
        <v>62.95</v>
      </c>
      <c r="H10" s="9">
        <v>143</v>
      </c>
      <c r="I10" s="29">
        <v>37.049999999999997</v>
      </c>
      <c r="J10" s="11">
        <v>1486995191</v>
      </c>
      <c r="K10" s="10">
        <v>100</v>
      </c>
      <c r="L10" s="11">
        <v>1245734999</v>
      </c>
      <c r="M10" s="26">
        <v>83.78</v>
      </c>
      <c r="N10" s="11">
        <v>241260192</v>
      </c>
      <c r="O10" s="30">
        <v>16.22</v>
      </c>
    </row>
    <row r="11" spans="1:15">
      <c r="A11" s="52" t="s">
        <v>15</v>
      </c>
      <c r="B11" s="53"/>
      <c r="C11" s="12" t="s">
        <v>16</v>
      </c>
      <c r="D11" s="9">
        <v>475</v>
      </c>
      <c r="E11" s="10">
        <v>100</v>
      </c>
      <c r="F11" s="9">
        <v>316</v>
      </c>
      <c r="G11" s="26">
        <v>66.53</v>
      </c>
      <c r="H11" s="9">
        <v>159</v>
      </c>
      <c r="I11" s="29">
        <v>33.47</v>
      </c>
      <c r="J11" s="11">
        <v>4188171388</v>
      </c>
      <c r="K11" s="10">
        <v>100</v>
      </c>
      <c r="L11" s="11">
        <v>3641511180</v>
      </c>
      <c r="M11" s="26">
        <v>86.95</v>
      </c>
      <c r="N11" s="11">
        <v>546660208</v>
      </c>
      <c r="O11" s="30">
        <v>13.05</v>
      </c>
    </row>
    <row r="12" spans="1:15">
      <c r="A12" s="52" t="s">
        <v>17</v>
      </c>
      <c r="B12" s="53"/>
      <c r="C12" s="12" t="s">
        <v>18</v>
      </c>
      <c r="D12" s="9">
        <v>141</v>
      </c>
      <c r="E12" s="10">
        <v>100</v>
      </c>
      <c r="F12" s="9">
        <v>93</v>
      </c>
      <c r="G12" s="26">
        <v>65.959999999999994</v>
      </c>
      <c r="H12" s="9">
        <v>48</v>
      </c>
      <c r="I12" s="29">
        <v>34.04</v>
      </c>
      <c r="J12" s="11">
        <v>467619088</v>
      </c>
      <c r="K12" s="10">
        <v>100</v>
      </c>
      <c r="L12" s="11">
        <v>327299088</v>
      </c>
      <c r="M12" s="26">
        <v>69.989999999999995</v>
      </c>
      <c r="N12" s="11">
        <v>140320000</v>
      </c>
      <c r="O12" s="30">
        <v>30.01</v>
      </c>
    </row>
    <row r="13" spans="1:15">
      <c r="A13" s="52" t="s">
        <v>19</v>
      </c>
      <c r="B13" s="53"/>
      <c r="C13" s="12" t="s">
        <v>20</v>
      </c>
      <c r="D13" s="9">
        <v>263</v>
      </c>
      <c r="E13" s="10">
        <v>100</v>
      </c>
      <c r="F13" s="9">
        <v>166</v>
      </c>
      <c r="G13" s="26">
        <v>63.12</v>
      </c>
      <c r="H13" s="9">
        <v>97</v>
      </c>
      <c r="I13" s="29">
        <v>36.880000000000003</v>
      </c>
      <c r="J13" s="11">
        <v>751549816</v>
      </c>
      <c r="K13" s="10">
        <v>100</v>
      </c>
      <c r="L13" s="11">
        <v>483515240</v>
      </c>
      <c r="M13" s="26">
        <v>64.34</v>
      </c>
      <c r="N13" s="11">
        <v>268034576</v>
      </c>
      <c r="O13" s="30">
        <v>35.659999999999997</v>
      </c>
    </row>
    <row r="14" spans="1:15">
      <c r="A14" s="52" t="s">
        <v>21</v>
      </c>
      <c r="B14" s="53"/>
      <c r="C14" s="12" t="s">
        <v>22</v>
      </c>
      <c r="D14" s="9">
        <v>102</v>
      </c>
      <c r="E14" s="10">
        <v>100</v>
      </c>
      <c r="F14" s="9">
        <v>67</v>
      </c>
      <c r="G14" s="26">
        <v>65.69</v>
      </c>
      <c r="H14" s="9">
        <v>35</v>
      </c>
      <c r="I14" s="29">
        <v>34.31</v>
      </c>
      <c r="J14" s="11">
        <v>280073000</v>
      </c>
      <c r="K14" s="10">
        <v>100</v>
      </c>
      <c r="L14" s="11">
        <v>194303000</v>
      </c>
      <c r="M14" s="26">
        <v>69.38</v>
      </c>
      <c r="N14" s="11">
        <v>85770000</v>
      </c>
      <c r="O14" s="30">
        <v>30.62</v>
      </c>
    </row>
    <row r="15" spans="1:15">
      <c r="A15" s="45" t="s">
        <v>23</v>
      </c>
      <c r="B15" s="46"/>
      <c r="C15" s="12" t="s">
        <v>24</v>
      </c>
      <c r="D15" s="9">
        <v>184</v>
      </c>
      <c r="E15" s="10">
        <v>100</v>
      </c>
      <c r="F15" s="9">
        <v>123</v>
      </c>
      <c r="G15" s="26">
        <v>66.849999999999994</v>
      </c>
      <c r="H15" s="9">
        <v>61</v>
      </c>
      <c r="I15" s="29">
        <v>33.15</v>
      </c>
      <c r="J15" s="11">
        <v>880863000</v>
      </c>
      <c r="K15" s="10">
        <v>100</v>
      </c>
      <c r="L15" s="11">
        <v>685603000</v>
      </c>
      <c r="M15" s="26">
        <v>77.83</v>
      </c>
      <c r="N15" s="11">
        <v>195260000</v>
      </c>
      <c r="O15" s="30">
        <v>22.17</v>
      </c>
    </row>
    <row r="16" spans="1:15">
      <c r="A16" s="52" t="s">
        <v>25</v>
      </c>
      <c r="B16" s="53"/>
      <c r="C16" s="12" t="s">
        <v>26</v>
      </c>
      <c r="D16" s="9">
        <v>19</v>
      </c>
      <c r="E16" s="10">
        <v>100</v>
      </c>
      <c r="F16" s="9">
        <v>11</v>
      </c>
      <c r="G16" s="26">
        <v>57.89</v>
      </c>
      <c r="H16" s="9">
        <v>8</v>
      </c>
      <c r="I16" s="29">
        <v>42.11</v>
      </c>
      <c r="J16" s="11">
        <v>28213200</v>
      </c>
      <c r="K16" s="10">
        <v>100</v>
      </c>
      <c r="L16" s="11">
        <v>13213200</v>
      </c>
      <c r="M16" s="26">
        <v>46.83</v>
      </c>
      <c r="N16" s="11">
        <v>15000000</v>
      </c>
      <c r="O16" s="30">
        <v>53.17</v>
      </c>
    </row>
    <row r="17" spans="1:15">
      <c r="A17" s="52" t="s">
        <v>27</v>
      </c>
      <c r="B17" s="53"/>
      <c r="C17" s="12" t="s">
        <v>28</v>
      </c>
      <c r="D17" s="9">
        <v>22</v>
      </c>
      <c r="E17" s="10">
        <v>100</v>
      </c>
      <c r="F17" s="9">
        <v>17</v>
      </c>
      <c r="G17" s="26">
        <v>77.27</v>
      </c>
      <c r="H17" s="9">
        <v>5</v>
      </c>
      <c r="I17" s="29">
        <v>22.73</v>
      </c>
      <c r="J17" s="11">
        <v>382220000</v>
      </c>
      <c r="K17" s="10">
        <v>100</v>
      </c>
      <c r="L17" s="11">
        <v>79520000</v>
      </c>
      <c r="M17" s="26">
        <v>20.8</v>
      </c>
      <c r="N17" s="11">
        <v>302700000</v>
      </c>
      <c r="O17" s="30">
        <v>79.2</v>
      </c>
    </row>
    <row r="18" spans="1:15">
      <c r="A18" s="52" t="s">
        <v>29</v>
      </c>
      <c r="B18" s="53"/>
      <c r="C18" s="12" t="s">
        <v>30</v>
      </c>
      <c r="D18" s="9">
        <v>24</v>
      </c>
      <c r="E18" s="10">
        <v>100</v>
      </c>
      <c r="F18" s="9">
        <v>17</v>
      </c>
      <c r="G18" s="26">
        <v>70.83</v>
      </c>
      <c r="H18" s="9">
        <v>7</v>
      </c>
      <c r="I18" s="29">
        <v>29.17</v>
      </c>
      <c r="J18" s="11">
        <v>96450000</v>
      </c>
      <c r="K18" s="10">
        <v>100</v>
      </c>
      <c r="L18" s="11">
        <v>79750000</v>
      </c>
      <c r="M18" s="26">
        <v>82.69</v>
      </c>
      <c r="N18" s="11">
        <v>16700000</v>
      </c>
      <c r="O18" s="30">
        <v>17.309999999999999</v>
      </c>
    </row>
    <row r="19" spans="1:15">
      <c r="A19" s="52" t="s">
        <v>31</v>
      </c>
      <c r="B19" s="53"/>
      <c r="C19" s="12" t="s">
        <v>32</v>
      </c>
      <c r="D19" s="9">
        <v>44</v>
      </c>
      <c r="E19" s="10">
        <v>100</v>
      </c>
      <c r="F19" s="9">
        <v>25</v>
      </c>
      <c r="G19" s="26">
        <v>56.82</v>
      </c>
      <c r="H19" s="9">
        <v>19</v>
      </c>
      <c r="I19" s="29">
        <v>43.18</v>
      </c>
      <c r="J19" s="11">
        <v>133700000</v>
      </c>
      <c r="K19" s="10">
        <v>100</v>
      </c>
      <c r="L19" s="11">
        <v>108100000</v>
      </c>
      <c r="M19" s="26">
        <v>80.849999999999994</v>
      </c>
      <c r="N19" s="11">
        <v>25600000</v>
      </c>
      <c r="O19" s="30">
        <v>19.149999999999999</v>
      </c>
    </row>
    <row r="20" spans="1:15">
      <c r="A20" s="52" t="s">
        <v>33</v>
      </c>
      <c r="B20" s="53"/>
      <c r="C20" s="12" t="s">
        <v>34</v>
      </c>
      <c r="D20" s="9">
        <v>16</v>
      </c>
      <c r="E20" s="10">
        <v>100</v>
      </c>
      <c r="F20" s="9">
        <v>8</v>
      </c>
      <c r="G20" s="26">
        <v>50</v>
      </c>
      <c r="H20" s="9">
        <v>8</v>
      </c>
      <c r="I20" s="29">
        <v>50</v>
      </c>
      <c r="J20" s="11">
        <v>21000000</v>
      </c>
      <c r="K20" s="10">
        <v>100</v>
      </c>
      <c r="L20" s="11">
        <v>10800000</v>
      </c>
      <c r="M20" s="26">
        <v>51.43</v>
      </c>
      <c r="N20" s="11">
        <v>10200000</v>
      </c>
      <c r="O20" s="30">
        <v>48.57</v>
      </c>
    </row>
    <row r="21" spans="1:15">
      <c r="A21" s="52" t="s">
        <v>35</v>
      </c>
      <c r="B21" s="53"/>
      <c r="C21" s="12" t="s">
        <v>36</v>
      </c>
      <c r="D21" s="9">
        <v>24</v>
      </c>
      <c r="E21" s="10">
        <v>100</v>
      </c>
      <c r="F21" s="9">
        <v>14</v>
      </c>
      <c r="G21" s="26">
        <v>58.33</v>
      </c>
      <c r="H21" s="9">
        <v>10</v>
      </c>
      <c r="I21" s="29">
        <v>41.67</v>
      </c>
      <c r="J21" s="11">
        <v>115134000</v>
      </c>
      <c r="K21" s="10">
        <v>100</v>
      </c>
      <c r="L21" s="11">
        <v>88070000</v>
      </c>
      <c r="M21" s="26">
        <v>76.489999999999995</v>
      </c>
      <c r="N21" s="11">
        <v>27064000</v>
      </c>
      <c r="O21" s="30">
        <v>23.51</v>
      </c>
    </row>
    <row r="22" spans="1:15">
      <c r="A22" s="52" t="s">
        <v>37</v>
      </c>
      <c r="B22" s="53"/>
      <c r="C22" s="12" t="s">
        <v>38</v>
      </c>
      <c r="D22" s="9">
        <v>10</v>
      </c>
      <c r="E22" s="10">
        <v>100</v>
      </c>
      <c r="F22" s="9">
        <v>9</v>
      </c>
      <c r="G22" s="26">
        <v>90</v>
      </c>
      <c r="H22" s="9">
        <v>1</v>
      </c>
      <c r="I22" s="29">
        <v>10</v>
      </c>
      <c r="J22" s="11">
        <v>9100000</v>
      </c>
      <c r="K22" s="10">
        <v>100</v>
      </c>
      <c r="L22" s="11">
        <v>9000000</v>
      </c>
      <c r="M22" s="26">
        <v>98.9</v>
      </c>
      <c r="N22" s="11">
        <v>100000</v>
      </c>
      <c r="O22" s="30">
        <v>1.1000000000000001</v>
      </c>
    </row>
    <row r="23" spans="1:15">
      <c r="A23" s="52" t="s">
        <v>39</v>
      </c>
      <c r="B23" s="53"/>
      <c r="C23" s="12" t="s">
        <v>40</v>
      </c>
      <c r="D23" s="9">
        <v>27</v>
      </c>
      <c r="E23" s="10">
        <v>100</v>
      </c>
      <c r="F23" s="9">
        <v>24</v>
      </c>
      <c r="G23" s="26">
        <v>88.89</v>
      </c>
      <c r="H23" s="9">
        <v>3</v>
      </c>
      <c r="I23" s="29">
        <v>11.11</v>
      </c>
      <c r="J23" s="11">
        <v>44347000</v>
      </c>
      <c r="K23" s="10">
        <v>100</v>
      </c>
      <c r="L23" s="11">
        <v>41697000</v>
      </c>
      <c r="M23" s="26">
        <v>94.02</v>
      </c>
      <c r="N23" s="11">
        <v>2650000</v>
      </c>
      <c r="O23" s="30">
        <v>5.98</v>
      </c>
    </row>
    <row r="24" spans="1:15">
      <c r="A24" s="52" t="s">
        <v>41</v>
      </c>
      <c r="B24" s="53"/>
      <c r="C24" s="12" t="s">
        <v>42</v>
      </c>
      <c r="D24" s="9">
        <v>3</v>
      </c>
      <c r="E24" s="10">
        <v>100</v>
      </c>
      <c r="F24" s="9">
        <v>1</v>
      </c>
      <c r="G24" s="26">
        <v>33.33</v>
      </c>
      <c r="H24" s="9">
        <v>2</v>
      </c>
      <c r="I24" s="29">
        <v>66.67</v>
      </c>
      <c r="J24" s="11">
        <v>1130000</v>
      </c>
      <c r="K24" s="10">
        <v>100</v>
      </c>
      <c r="L24" s="11">
        <v>500000</v>
      </c>
      <c r="M24" s="26">
        <v>44.25</v>
      </c>
      <c r="N24" s="11">
        <v>630000</v>
      </c>
      <c r="O24" s="30">
        <v>55.75</v>
      </c>
    </row>
    <row r="25" spans="1:15">
      <c r="A25" s="52" t="s">
        <v>43</v>
      </c>
      <c r="B25" s="53"/>
      <c r="C25" s="12" t="s">
        <v>44</v>
      </c>
      <c r="D25" s="9">
        <v>10</v>
      </c>
      <c r="E25" s="10">
        <v>100</v>
      </c>
      <c r="F25" s="9">
        <v>8</v>
      </c>
      <c r="G25" s="26">
        <v>80</v>
      </c>
      <c r="H25" s="9">
        <v>2</v>
      </c>
      <c r="I25" s="29">
        <v>20</v>
      </c>
      <c r="J25" s="11">
        <v>50294500</v>
      </c>
      <c r="K25" s="10">
        <v>100</v>
      </c>
      <c r="L25" s="11">
        <v>28264500</v>
      </c>
      <c r="M25" s="26">
        <v>56.2</v>
      </c>
      <c r="N25" s="11">
        <v>22030000</v>
      </c>
      <c r="O25" s="30">
        <v>43.8</v>
      </c>
    </row>
    <row r="26" spans="1:15">
      <c r="A26" s="52" t="s">
        <v>45</v>
      </c>
      <c r="B26" s="53"/>
      <c r="C26" s="12" t="s">
        <v>46</v>
      </c>
      <c r="D26" s="9">
        <v>8</v>
      </c>
      <c r="E26" s="10">
        <v>100</v>
      </c>
      <c r="F26" s="9">
        <v>3</v>
      </c>
      <c r="G26" s="26">
        <v>37.5</v>
      </c>
      <c r="H26" s="9">
        <v>5</v>
      </c>
      <c r="I26" s="29">
        <v>62.5</v>
      </c>
      <c r="J26" s="11">
        <v>6480000</v>
      </c>
      <c r="K26" s="10">
        <v>100</v>
      </c>
      <c r="L26" s="11">
        <v>6150000</v>
      </c>
      <c r="M26" s="26">
        <v>94.91</v>
      </c>
      <c r="N26" s="11">
        <v>330000</v>
      </c>
      <c r="O26" s="30">
        <v>5.09</v>
      </c>
    </row>
    <row r="27" spans="1:15">
      <c r="A27" s="52" t="s">
        <v>47</v>
      </c>
      <c r="B27" s="53"/>
      <c r="C27" s="12" t="s">
        <v>48</v>
      </c>
      <c r="D27" s="9">
        <v>18</v>
      </c>
      <c r="E27" s="10">
        <v>100</v>
      </c>
      <c r="F27" s="9">
        <v>13</v>
      </c>
      <c r="G27" s="26">
        <v>72.22</v>
      </c>
      <c r="H27" s="9">
        <v>5</v>
      </c>
      <c r="I27" s="29">
        <v>27.78</v>
      </c>
      <c r="J27" s="11">
        <v>57750000</v>
      </c>
      <c r="K27" s="10">
        <v>100</v>
      </c>
      <c r="L27" s="11">
        <v>49700000</v>
      </c>
      <c r="M27" s="26">
        <v>86.06</v>
      </c>
      <c r="N27" s="11">
        <v>8050000</v>
      </c>
      <c r="O27" s="30">
        <v>13.94</v>
      </c>
    </row>
    <row r="28" spans="1:15">
      <c r="A28" s="52" t="s">
        <v>49</v>
      </c>
      <c r="B28" s="53"/>
      <c r="C28" s="12" t="s">
        <v>50</v>
      </c>
      <c r="D28" s="9">
        <v>44</v>
      </c>
      <c r="E28" s="10">
        <v>100</v>
      </c>
      <c r="F28" s="9">
        <v>27</v>
      </c>
      <c r="G28" s="26">
        <v>61.36</v>
      </c>
      <c r="H28" s="9">
        <v>17</v>
      </c>
      <c r="I28" s="29">
        <v>38.64</v>
      </c>
      <c r="J28" s="11">
        <v>423484040</v>
      </c>
      <c r="K28" s="10">
        <v>100</v>
      </c>
      <c r="L28" s="11">
        <v>358784040</v>
      </c>
      <c r="M28" s="26">
        <v>84.72</v>
      </c>
      <c r="N28" s="11">
        <v>64700000</v>
      </c>
      <c r="O28" s="30">
        <v>15.28</v>
      </c>
    </row>
    <row r="29" spans="1:15">
      <c r="A29" s="52" t="s">
        <v>51</v>
      </c>
      <c r="B29" s="53"/>
      <c r="C29" s="12" t="s">
        <v>52</v>
      </c>
      <c r="D29" s="9">
        <v>13</v>
      </c>
      <c r="E29" s="10">
        <v>100</v>
      </c>
      <c r="F29" s="9">
        <v>10</v>
      </c>
      <c r="G29" s="26">
        <v>76.92</v>
      </c>
      <c r="H29" s="9">
        <v>3</v>
      </c>
      <c r="I29" s="29">
        <v>23.08</v>
      </c>
      <c r="J29" s="11">
        <v>21217000</v>
      </c>
      <c r="K29" s="10">
        <v>100</v>
      </c>
      <c r="L29" s="11">
        <v>19685000</v>
      </c>
      <c r="M29" s="26">
        <v>92.78</v>
      </c>
      <c r="N29" s="11">
        <v>1532000</v>
      </c>
      <c r="O29" s="30">
        <v>7.22</v>
      </c>
    </row>
    <row r="30" spans="1:15">
      <c r="A30" s="45" t="s">
        <v>53</v>
      </c>
      <c r="B30" s="46"/>
      <c r="C30" s="12" t="s">
        <v>54</v>
      </c>
      <c r="D30" s="9">
        <v>3</v>
      </c>
      <c r="E30" s="10">
        <v>100</v>
      </c>
      <c r="F30" s="9">
        <v>3</v>
      </c>
      <c r="G30" s="26">
        <v>100</v>
      </c>
      <c r="H30" s="9">
        <v>0</v>
      </c>
      <c r="I30" s="29">
        <v>0</v>
      </c>
      <c r="J30" s="11">
        <v>18000000</v>
      </c>
      <c r="K30" s="10">
        <v>100</v>
      </c>
      <c r="L30" s="11">
        <v>18000000</v>
      </c>
      <c r="M30" s="26">
        <v>100</v>
      </c>
      <c r="N30" s="11">
        <v>0</v>
      </c>
      <c r="O30" s="30">
        <v>0</v>
      </c>
    </row>
    <row r="31" spans="1:15">
      <c r="A31" s="67" t="s">
        <v>55</v>
      </c>
      <c r="B31" s="68"/>
      <c r="C31" s="13" t="s">
        <v>56</v>
      </c>
      <c r="D31" s="9">
        <v>3</v>
      </c>
      <c r="E31" s="10">
        <v>100</v>
      </c>
      <c r="F31" s="9">
        <v>3</v>
      </c>
      <c r="G31" s="26">
        <v>100</v>
      </c>
      <c r="H31" s="9">
        <v>0</v>
      </c>
      <c r="I31" s="29">
        <v>0</v>
      </c>
      <c r="J31" s="11">
        <v>18000000</v>
      </c>
      <c r="K31" s="10">
        <v>100</v>
      </c>
      <c r="L31" s="11">
        <v>18000000</v>
      </c>
      <c r="M31" s="26">
        <v>100</v>
      </c>
      <c r="N31" s="9">
        <v>0</v>
      </c>
      <c r="O31" s="30">
        <v>0</v>
      </c>
    </row>
    <row r="32" spans="1:15" ht="17.25" thickBot="1">
      <c r="A32" s="69" t="s">
        <v>57</v>
      </c>
      <c r="B32" s="70"/>
      <c r="C32" s="31" t="s">
        <v>58</v>
      </c>
      <c r="D32" s="32">
        <v>0</v>
      </c>
      <c r="E32" s="33"/>
      <c r="F32" s="32">
        <v>0</v>
      </c>
      <c r="G32" s="34">
        <v>0</v>
      </c>
      <c r="H32" s="32">
        <v>0</v>
      </c>
      <c r="I32" s="35">
        <v>0</v>
      </c>
      <c r="J32" s="36"/>
      <c r="K32" s="33">
        <v>100</v>
      </c>
      <c r="L32" s="36">
        <v>0</v>
      </c>
      <c r="M32" s="34"/>
      <c r="N32" s="36">
        <v>0</v>
      </c>
      <c r="O32" s="37"/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04749-3FF1-4D96-99AD-35410AAA6FBC}">
  <dimension ref="A1:P44"/>
  <sheetViews>
    <sheetView workbookViewId="0">
      <selection activeCell="R8" sqref="R8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7.25" bestFit="1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150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4.9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2085</v>
      </c>
      <c r="E8" s="10">
        <v>100</v>
      </c>
      <c r="F8" s="9">
        <v>1353</v>
      </c>
      <c r="G8" s="26">
        <v>64.89</v>
      </c>
      <c r="H8" s="9">
        <v>732</v>
      </c>
      <c r="I8" s="26">
        <v>35.11</v>
      </c>
      <c r="J8" s="11">
        <v>13328467578</v>
      </c>
      <c r="K8" s="10">
        <v>100</v>
      </c>
      <c r="L8" s="11">
        <v>10779753436</v>
      </c>
      <c r="M8" s="26">
        <v>80.88</v>
      </c>
      <c r="N8" s="11">
        <v>2548714142</v>
      </c>
      <c r="O8" s="26">
        <v>19.12</v>
      </c>
    </row>
    <row r="9" spans="1:15">
      <c r="A9" s="46" t="s">
        <v>11</v>
      </c>
      <c r="B9" s="46"/>
      <c r="C9" s="12" t="s">
        <v>12</v>
      </c>
      <c r="D9" s="9">
        <v>2079</v>
      </c>
      <c r="E9" s="10">
        <v>100</v>
      </c>
      <c r="F9" s="9">
        <v>1350</v>
      </c>
      <c r="G9" s="26">
        <v>64.94</v>
      </c>
      <c r="H9" s="9">
        <v>729</v>
      </c>
      <c r="I9" s="26">
        <v>35.06</v>
      </c>
      <c r="J9" s="11">
        <v>13312458578</v>
      </c>
      <c r="K9" s="10">
        <v>100</v>
      </c>
      <c r="L9" s="11">
        <v>10768253436</v>
      </c>
      <c r="M9" s="26">
        <v>80.89</v>
      </c>
      <c r="N9" s="11">
        <v>2544205142</v>
      </c>
      <c r="O9" s="26">
        <v>19.11</v>
      </c>
    </row>
    <row r="10" spans="1:15">
      <c r="A10" s="53" t="s">
        <v>13</v>
      </c>
      <c r="B10" s="53"/>
      <c r="C10" s="12" t="s">
        <v>14</v>
      </c>
      <c r="D10" s="9">
        <v>405</v>
      </c>
      <c r="E10" s="10">
        <v>100</v>
      </c>
      <c r="F10" s="9">
        <v>274</v>
      </c>
      <c r="G10" s="26">
        <v>67.650000000000006</v>
      </c>
      <c r="H10" s="9">
        <v>131</v>
      </c>
      <c r="I10" s="26">
        <v>32.35</v>
      </c>
      <c r="J10" s="11">
        <v>1062954766</v>
      </c>
      <c r="K10" s="10">
        <v>100</v>
      </c>
      <c r="L10" s="11">
        <v>762864766</v>
      </c>
      <c r="M10" s="26">
        <v>71.77</v>
      </c>
      <c r="N10" s="11">
        <v>300090000</v>
      </c>
      <c r="O10" s="26">
        <v>28.23</v>
      </c>
    </row>
    <row r="11" spans="1:15">
      <c r="A11" s="53" t="s">
        <v>15</v>
      </c>
      <c r="B11" s="53"/>
      <c r="C11" s="12" t="s">
        <v>16</v>
      </c>
      <c r="D11" s="9">
        <v>544</v>
      </c>
      <c r="E11" s="10">
        <v>100</v>
      </c>
      <c r="F11" s="9">
        <v>350</v>
      </c>
      <c r="G11" s="26">
        <v>64.34</v>
      </c>
      <c r="H11" s="9">
        <v>194</v>
      </c>
      <c r="I11" s="26">
        <v>35.659999999999997</v>
      </c>
      <c r="J11" s="11">
        <v>2747751266</v>
      </c>
      <c r="K11" s="10">
        <v>100</v>
      </c>
      <c r="L11" s="11">
        <v>1282054690</v>
      </c>
      <c r="M11" s="26">
        <v>46.66</v>
      </c>
      <c r="N11" s="11">
        <v>1465696576</v>
      </c>
      <c r="O11" s="26">
        <v>53.34</v>
      </c>
    </row>
    <row r="12" spans="1:15">
      <c r="A12" s="53" t="s">
        <v>17</v>
      </c>
      <c r="B12" s="53"/>
      <c r="C12" s="12" t="s">
        <v>18</v>
      </c>
      <c r="D12" s="9">
        <v>169</v>
      </c>
      <c r="E12" s="10">
        <v>100</v>
      </c>
      <c r="F12" s="9">
        <v>114</v>
      </c>
      <c r="G12" s="26">
        <v>67.459999999999994</v>
      </c>
      <c r="H12" s="9">
        <v>55</v>
      </c>
      <c r="I12" s="26">
        <v>32.54</v>
      </c>
      <c r="J12" s="11">
        <v>437789888</v>
      </c>
      <c r="K12" s="10">
        <v>100</v>
      </c>
      <c r="L12" s="11">
        <v>330395000</v>
      </c>
      <c r="M12" s="26">
        <v>75.47</v>
      </c>
      <c r="N12" s="11">
        <v>107394888</v>
      </c>
      <c r="O12" s="26">
        <v>24.53</v>
      </c>
    </row>
    <row r="13" spans="1:15">
      <c r="A13" s="53" t="s">
        <v>19</v>
      </c>
      <c r="B13" s="53"/>
      <c r="C13" s="12" t="s">
        <v>20</v>
      </c>
      <c r="D13" s="9">
        <v>367</v>
      </c>
      <c r="E13" s="10">
        <v>100</v>
      </c>
      <c r="F13" s="9">
        <v>255</v>
      </c>
      <c r="G13" s="26">
        <v>69.48</v>
      </c>
      <c r="H13" s="9">
        <v>112</v>
      </c>
      <c r="I13" s="26">
        <v>30.52</v>
      </c>
      <c r="J13" s="11">
        <v>1173704880</v>
      </c>
      <c r="K13" s="10">
        <v>100</v>
      </c>
      <c r="L13" s="11">
        <v>987844880</v>
      </c>
      <c r="M13" s="26">
        <v>84.16</v>
      </c>
      <c r="N13" s="11">
        <v>185860000</v>
      </c>
      <c r="O13" s="26">
        <v>15.84</v>
      </c>
    </row>
    <row r="14" spans="1:15">
      <c r="A14" s="53" t="s">
        <v>21</v>
      </c>
      <c r="B14" s="53"/>
      <c r="C14" s="12" t="s">
        <v>22</v>
      </c>
      <c r="D14" s="9">
        <v>74</v>
      </c>
      <c r="E14" s="10">
        <v>100</v>
      </c>
      <c r="F14" s="9">
        <v>42</v>
      </c>
      <c r="G14" s="26">
        <v>56.76</v>
      </c>
      <c r="H14" s="9">
        <v>32</v>
      </c>
      <c r="I14" s="26">
        <v>43.24</v>
      </c>
      <c r="J14" s="11">
        <v>163807000</v>
      </c>
      <c r="K14" s="10">
        <v>100</v>
      </c>
      <c r="L14" s="11">
        <v>107047000</v>
      </c>
      <c r="M14" s="26">
        <v>65.349999999999994</v>
      </c>
      <c r="N14" s="11">
        <v>56760000</v>
      </c>
      <c r="O14" s="26">
        <v>34.65</v>
      </c>
    </row>
    <row r="15" spans="1:15">
      <c r="A15" s="46" t="s">
        <v>23</v>
      </c>
      <c r="B15" s="46"/>
      <c r="C15" s="12" t="s">
        <v>24</v>
      </c>
      <c r="D15" s="9">
        <v>201</v>
      </c>
      <c r="E15" s="10">
        <v>100</v>
      </c>
      <c r="F15" s="9">
        <v>114</v>
      </c>
      <c r="G15" s="26">
        <v>56.72</v>
      </c>
      <c r="H15" s="9">
        <v>87</v>
      </c>
      <c r="I15" s="26">
        <v>43.28</v>
      </c>
      <c r="J15" s="11">
        <v>645335500</v>
      </c>
      <c r="K15" s="10">
        <v>100</v>
      </c>
      <c r="L15" s="11">
        <v>431867500</v>
      </c>
      <c r="M15" s="26">
        <v>66.92</v>
      </c>
      <c r="N15" s="11">
        <v>213468000</v>
      </c>
      <c r="O15" s="26">
        <v>33.08</v>
      </c>
    </row>
    <row r="16" spans="1:15">
      <c r="A16" s="53" t="s">
        <v>25</v>
      </c>
      <c r="B16" s="53"/>
      <c r="C16" s="12" t="s">
        <v>26</v>
      </c>
      <c r="D16" s="9">
        <v>15</v>
      </c>
      <c r="E16" s="10">
        <v>100</v>
      </c>
      <c r="F16" s="9">
        <v>11</v>
      </c>
      <c r="G16" s="26">
        <v>73.33</v>
      </c>
      <c r="H16" s="9">
        <v>4</v>
      </c>
      <c r="I16" s="26">
        <v>26.67</v>
      </c>
      <c r="J16" s="11">
        <v>82900000</v>
      </c>
      <c r="K16" s="10">
        <v>100</v>
      </c>
      <c r="L16" s="11">
        <v>71100000</v>
      </c>
      <c r="M16" s="26">
        <v>85.77</v>
      </c>
      <c r="N16" s="11">
        <v>11800000</v>
      </c>
      <c r="O16" s="26">
        <v>14.23</v>
      </c>
    </row>
    <row r="17" spans="1:15">
      <c r="A17" s="53" t="s">
        <v>27</v>
      </c>
      <c r="B17" s="53"/>
      <c r="C17" s="12" t="s">
        <v>28</v>
      </c>
      <c r="D17" s="9">
        <v>38</v>
      </c>
      <c r="E17" s="10">
        <v>100</v>
      </c>
      <c r="F17" s="9">
        <v>26</v>
      </c>
      <c r="G17" s="26">
        <v>68.42</v>
      </c>
      <c r="H17" s="9">
        <v>12</v>
      </c>
      <c r="I17" s="26">
        <v>31.58</v>
      </c>
      <c r="J17" s="11">
        <v>65685678</v>
      </c>
      <c r="K17" s="10">
        <v>100</v>
      </c>
      <c r="L17" s="11">
        <v>37940000</v>
      </c>
      <c r="M17" s="26">
        <v>57.76</v>
      </c>
      <c r="N17" s="11">
        <v>27745678</v>
      </c>
      <c r="O17" s="26">
        <v>42.24</v>
      </c>
    </row>
    <row r="18" spans="1:15">
      <c r="A18" s="53" t="s">
        <v>29</v>
      </c>
      <c r="B18" s="53"/>
      <c r="C18" s="12" t="s">
        <v>30</v>
      </c>
      <c r="D18" s="9">
        <v>22</v>
      </c>
      <c r="E18" s="10">
        <v>100</v>
      </c>
      <c r="F18" s="9">
        <v>10</v>
      </c>
      <c r="G18" s="26">
        <v>45.45</v>
      </c>
      <c r="H18" s="9">
        <v>12</v>
      </c>
      <c r="I18" s="26">
        <v>54.55</v>
      </c>
      <c r="J18" s="11">
        <v>5695864690</v>
      </c>
      <c r="K18" s="10">
        <v>100</v>
      </c>
      <c r="L18" s="11">
        <v>5677864690</v>
      </c>
      <c r="M18" s="26">
        <v>99.68</v>
      </c>
      <c r="N18" s="11">
        <v>18000000</v>
      </c>
      <c r="O18" s="26">
        <v>0.32</v>
      </c>
    </row>
    <row r="19" spans="1:15">
      <c r="A19" s="53" t="s">
        <v>31</v>
      </c>
      <c r="B19" s="53"/>
      <c r="C19" s="12" t="s">
        <v>32</v>
      </c>
      <c r="D19" s="9">
        <v>56</v>
      </c>
      <c r="E19" s="10">
        <v>100</v>
      </c>
      <c r="F19" s="9">
        <v>35</v>
      </c>
      <c r="G19" s="26">
        <v>62.5</v>
      </c>
      <c r="H19" s="9">
        <v>21</v>
      </c>
      <c r="I19" s="26">
        <v>37.5</v>
      </c>
      <c r="J19" s="11">
        <v>187670000</v>
      </c>
      <c r="K19" s="10">
        <v>100</v>
      </c>
      <c r="L19" s="11">
        <v>155120000</v>
      </c>
      <c r="M19" s="26">
        <v>82.66</v>
      </c>
      <c r="N19" s="11">
        <v>32550000</v>
      </c>
      <c r="O19" s="26">
        <v>17.34</v>
      </c>
    </row>
    <row r="20" spans="1:15">
      <c r="A20" s="53" t="s">
        <v>33</v>
      </c>
      <c r="B20" s="53"/>
      <c r="C20" s="12" t="s">
        <v>34</v>
      </c>
      <c r="D20" s="9">
        <v>19</v>
      </c>
      <c r="E20" s="10">
        <v>100</v>
      </c>
      <c r="F20" s="9">
        <v>10</v>
      </c>
      <c r="G20" s="26">
        <v>52.63</v>
      </c>
      <c r="H20" s="9">
        <v>9</v>
      </c>
      <c r="I20" s="26">
        <v>47.37</v>
      </c>
      <c r="J20" s="11">
        <v>31720000</v>
      </c>
      <c r="K20" s="10">
        <v>100</v>
      </c>
      <c r="L20" s="11">
        <v>18150000</v>
      </c>
      <c r="M20" s="26">
        <v>57.22</v>
      </c>
      <c r="N20" s="11">
        <v>13570000</v>
      </c>
      <c r="O20" s="26">
        <v>42.78</v>
      </c>
    </row>
    <row r="21" spans="1:15">
      <c r="A21" s="53" t="s">
        <v>35</v>
      </c>
      <c r="B21" s="53"/>
      <c r="C21" s="12" t="s">
        <v>36</v>
      </c>
      <c r="D21" s="9">
        <v>20</v>
      </c>
      <c r="E21" s="10">
        <v>100</v>
      </c>
      <c r="F21" s="9">
        <v>17</v>
      </c>
      <c r="G21" s="26">
        <v>85</v>
      </c>
      <c r="H21" s="9">
        <v>3</v>
      </c>
      <c r="I21" s="26">
        <v>15</v>
      </c>
      <c r="J21" s="11">
        <v>221250000</v>
      </c>
      <c r="K21" s="10">
        <v>100</v>
      </c>
      <c r="L21" s="11">
        <v>208750000</v>
      </c>
      <c r="M21" s="26">
        <v>94.35</v>
      </c>
      <c r="N21" s="11">
        <v>12500000</v>
      </c>
      <c r="O21" s="26">
        <v>5.65</v>
      </c>
    </row>
    <row r="22" spans="1:15">
      <c r="A22" s="53" t="s">
        <v>37</v>
      </c>
      <c r="B22" s="53"/>
      <c r="C22" s="12" t="s">
        <v>38</v>
      </c>
      <c r="D22" s="9">
        <v>14</v>
      </c>
      <c r="E22" s="10">
        <v>100</v>
      </c>
      <c r="F22" s="9">
        <v>9</v>
      </c>
      <c r="G22" s="26">
        <v>64.290000000000006</v>
      </c>
      <c r="H22" s="9">
        <v>5</v>
      </c>
      <c r="I22" s="26">
        <v>35.71</v>
      </c>
      <c r="J22" s="11">
        <v>28080000</v>
      </c>
      <c r="K22" s="10">
        <v>100</v>
      </c>
      <c r="L22" s="11">
        <v>19580000</v>
      </c>
      <c r="M22" s="26">
        <v>69.73</v>
      </c>
      <c r="N22" s="11">
        <v>8500000</v>
      </c>
      <c r="O22" s="26">
        <v>30.27</v>
      </c>
    </row>
    <row r="23" spans="1:15">
      <c r="A23" s="53" t="s">
        <v>39</v>
      </c>
      <c r="B23" s="53"/>
      <c r="C23" s="12" t="s">
        <v>40</v>
      </c>
      <c r="D23" s="9">
        <v>29</v>
      </c>
      <c r="E23" s="10">
        <v>100</v>
      </c>
      <c r="F23" s="9">
        <v>17</v>
      </c>
      <c r="G23" s="26">
        <v>58.62</v>
      </c>
      <c r="H23" s="9">
        <v>12</v>
      </c>
      <c r="I23" s="26">
        <v>41.38</v>
      </c>
      <c r="J23" s="11">
        <v>325586000</v>
      </c>
      <c r="K23" s="10">
        <v>100</v>
      </c>
      <c r="L23" s="11">
        <v>313176000</v>
      </c>
      <c r="M23" s="26">
        <v>96.19</v>
      </c>
      <c r="N23" s="11">
        <v>12410000</v>
      </c>
      <c r="O23" s="26">
        <v>3.81</v>
      </c>
    </row>
    <row r="24" spans="1:15">
      <c r="A24" s="53" t="s">
        <v>41</v>
      </c>
      <c r="B24" s="53"/>
      <c r="C24" s="12" t="s">
        <v>42</v>
      </c>
      <c r="D24" s="9">
        <v>14</v>
      </c>
      <c r="E24" s="10">
        <v>100</v>
      </c>
      <c r="F24" s="9">
        <v>9</v>
      </c>
      <c r="G24" s="26">
        <v>64.290000000000006</v>
      </c>
      <c r="H24" s="9">
        <v>5</v>
      </c>
      <c r="I24" s="26">
        <v>35.71</v>
      </c>
      <c r="J24" s="11">
        <v>21350000</v>
      </c>
      <c r="K24" s="10">
        <v>100</v>
      </c>
      <c r="L24" s="11">
        <v>7350000</v>
      </c>
      <c r="M24" s="26">
        <v>34.43</v>
      </c>
      <c r="N24" s="11">
        <v>14000000</v>
      </c>
      <c r="O24" s="26">
        <v>65.569999999999993</v>
      </c>
    </row>
    <row r="25" spans="1:15">
      <c r="A25" s="53" t="s">
        <v>43</v>
      </c>
      <c r="B25" s="53"/>
      <c r="C25" s="12" t="s">
        <v>44</v>
      </c>
      <c r="D25" s="9">
        <v>8</v>
      </c>
      <c r="E25" s="10">
        <v>100</v>
      </c>
      <c r="F25" s="9">
        <v>5</v>
      </c>
      <c r="G25" s="26">
        <v>62.5</v>
      </c>
      <c r="H25" s="9">
        <v>3</v>
      </c>
      <c r="I25" s="26">
        <v>37.5</v>
      </c>
      <c r="J25" s="11">
        <v>8600000</v>
      </c>
      <c r="K25" s="10">
        <v>100</v>
      </c>
      <c r="L25" s="11">
        <v>6100000</v>
      </c>
      <c r="M25" s="26">
        <v>70.930000000000007</v>
      </c>
      <c r="N25" s="11">
        <v>2500000</v>
      </c>
      <c r="O25" s="26">
        <v>29.07</v>
      </c>
    </row>
    <row r="26" spans="1:15">
      <c r="A26" s="53" t="s">
        <v>45</v>
      </c>
      <c r="B26" s="53"/>
      <c r="C26" s="12" t="s">
        <v>46</v>
      </c>
      <c r="D26" s="9">
        <v>1</v>
      </c>
      <c r="E26" s="10">
        <v>100</v>
      </c>
      <c r="F26" s="9">
        <v>1</v>
      </c>
      <c r="G26" s="26">
        <v>100</v>
      </c>
      <c r="H26" s="9">
        <v>0</v>
      </c>
      <c r="I26" s="26">
        <v>0</v>
      </c>
      <c r="J26" s="11">
        <v>1200000</v>
      </c>
      <c r="K26" s="10">
        <v>100</v>
      </c>
      <c r="L26" s="11">
        <v>1200000</v>
      </c>
      <c r="M26" s="26">
        <v>100</v>
      </c>
      <c r="N26" s="11">
        <v>0</v>
      </c>
      <c r="O26" s="26">
        <v>0</v>
      </c>
    </row>
    <row r="27" spans="1:15">
      <c r="A27" s="53" t="s">
        <v>47</v>
      </c>
      <c r="B27" s="53"/>
      <c r="C27" s="12" t="s">
        <v>48</v>
      </c>
      <c r="D27" s="9">
        <v>16</v>
      </c>
      <c r="E27" s="10">
        <v>100</v>
      </c>
      <c r="F27" s="9">
        <v>11</v>
      </c>
      <c r="G27" s="26">
        <v>68.75</v>
      </c>
      <c r="H27" s="9">
        <v>5</v>
      </c>
      <c r="I27" s="26">
        <v>31.25</v>
      </c>
      <c r="J27" s="11">
        <v>14918910</v>
      </c>
      <c r="K27" s="10">
        <v>100</v>
      </c>
      <c r="L27" s="11">
        <v>8308910</v>
      </c>
      <c r="M27" s="26">
        <v>55.69</v>
      </c>
      <c r="N27" s="11">
        <v>6610000</v>
      </c>
      <c r="O27" s="26">
        <v>44.31</v>
      </c>
    </row>
    <row r="28" spans="1:15">
      <c r="A28" s="53" t="s">
        <v>49</v>
      </c>
      <c r="B28" s="53"/>
      <c r="C28" s="12" t="s">
        <v>50</v>
      </c>
      <c r="D28" s="9">
        <v>47</v>
      </c>
      <c r="E28" s="10">
        <v>100</v>
      </c>
      <c r="F28" s="9">
        <v>28</v>
      </c>
      <c r="G28" s="26">
        <v>59.57</v>
      </c>
      <c r="H28" s="9">
        <v>19</v>
      </c>
      <c r="I28" s="26">
        <v>40.43</v>
      </c>
      <c r="J28" s="11">
        <v>364040000</v>
      </c>
      <c r="K28" s="10">
        <v>100</v>
      </c>
      <c r="L28" s="11">
        <v>319740000</v>
      </c>
      <c r="M28" s="26">
        <v>87.83</v>
      </c>
      <c r="N28" s="11">
        <v>44300000</v>
      </c>
      <c r="O28" s="26">
        <v>12.17</v>
      </c>
    </row>
    <row r="29" spans="1:15">
      <c r="A29" s="53" t="s">
        <v>51</v>
      </c>
      <c r="B29" s="53"/>
      <c r="C29" s="12" t="s">
        <v>52</v>
      </c>
      <c r="D29" s="9">
        <v>20</v>
      </c>
      <c r="E29" s="10">
        <v>100</v>
      </c>
      <c r="F29" s="9">
        <v>12</v>
      </c>
      <c r="G29" s="26">
        <v>60</v>
      </c>
      <c r="H29" s="9">
        <v>8</v>
      </c>
      <c r="I29" s="26">
        <v>40</v>
      </c>
      <c r="J29" s="11">
        <v>32250000</v>
      </c>
      <c r="K29" s="10">
        <v>100</v>
      </c>
      <c r="L29" s="11">
        <v>21800000</v>
      </c>
      <c r="M29" s="26">
        <v>67.599999999999994</v>
      </c>
      <c r="N29" s="11">
        <v>10450000</v>
      </c>
      <c r="O29" s="26">
        <v>32.4</v>
      </c>
    </row>
    <row r="30" spans="1:15">
      <c r="A30" s="46" t="s">
        <v>53</v>
      </c>
      <c r="B30" s="46"/>
      <c r="C30" s="12" t="s">
        <v>54</v>
      </c>
      <c r="D30" s="9">
        <v>6</v>
      </c>
      <c r="E30" s="10">
        <v>100</v>
      </c>
      <c r="F30" s="9">
        <v>3</v>
      </c>
      <c r="G30" s="26">
        <v>50</v>
      </c>
      <c r="H30" s="9">
        <v>3</v>
      </c>
      <c r="I30" s="26">
        <v>50</v>
      </c>
      <c r="J30" s="11">
        <v>16009000</v>
      </c>
      <c r="K30" s="10">
        <v>100</v>
      </c>
      <c r="L30" s="11">
        <v>11500000</v>
      </c>
      <c r="M30" s="26">
        <v>71.83</v>
      </c>
      <c r="N30" s="11">
        <v>4509000</v>
      </c>
      <c r="O30" s="26">
        <v>28.17</v>
      </c>
    </row>
    <row r="31" spans="1:15">
      <c r="A31" s="68" t="s">
        <v>55</v>
      </c>
      <c r="B31" s="68"/>
      <c r="C31" s="13" t="s">
        <v>56</v>
      </c>
      <c r="D31" s="9">
        <v>6</v>
      </c>
      <c r="E31" s="10">
        <v>100</v>
      </c>
      <c r="F31" s="9">
        <v>3</v>
      </c>
      <c r="G31" s="26">
        <v>50</v>
      </c>
      <c r="H31" s="9">
        <v>3</v>
      </c>
      <c r="I31" s="26">
        <v>50</v>
      </c>
      <c r="J31" s="11">
        <v>16009000</v>
      </c>
      <c r="K31" s="10">
        <v>100</v>
      </c>
      <c r="L31" s="11">
        <v>11500000</v>
      </c>
      <c r="M31" s="26">
        <v>71.83</v>
      </c>
      <c r="N31" s="9">
        <v>4509000</v>
      </c>
      <c r="O31" s="26">
        <v>28.17</v>
      </c>
    </row>
    <row r="32" spans="1:15">
      <c r="A32" s="77" t="s">
        <v>57</v>
      </c>
      <c r="B32" s="77"/>
      <c r="C32" s="14" t="s">
        <v>58</v>
      </c>
      <c r="D32" s="9">
        <v>0</v>
      </c>
      <c r="E32" s="10"/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1A87C-0608-4CD9-9746-DBBB76A57BFA}">
  <dimension ref="A1:P44"/>
  <sheetViews>
    <sheetView workbookViewId="0">
      <selection activeCell="R8" sqref="R8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125" bestFit="1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149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1.7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1424</v>
      </c>
      <c r="E8" s="10">
        <v>100</v>
      </c>
      <c r="F8" s="9">
        <v>967</v>
      </c>
      <c r="G8" s="26">
        <v>67.91</v>
      </c>
      <c r="H8" s="9">
        <v>457</v>
      </c>
      <c r="I8" s="26">
        <v>32.090000000000003</v>
      </c>
      <c r="J8" s="11">
        <v>5166062077</v>
      </c>
      <c r="K8" s="10">
        <v>100</v>
      </c>
      <c r="L8" s="11">
        <v>3999591140</v>
      </c>
      <c r="M8" s="26">
        <v>77.42</v>
      </c>
      <c r="N8" s="11">
        <v>1166470937</v>
      </c>
      <c r="O8" s="26">
        <v>22.58</v>
      </c>
    </row>
    <row r="9" spans="1:15">
      <c r="A9" s="46" t="s">
        <v>11</v>
      </c>
      <c r="B9" s="46"/>
      <c r="C9" s="12" t="s">
        <v>12</v>
      </c>
      <c r="D9" s="9">
        <v>1421</v>
      </c>
      <c r="E9" s="10">
        <v>100</v>
      </c>
      <c r="F9" s="9">
        <v>964</v>
      </c>
      <c r="G9" s="26">
        <v>67.84</v>
      </c>
      <c r="H9" s="9">
        <v>457</v>
      </c>
      <c r="I9" s="26">
        <v>32.159999999999997</v>
      </c>
      <c r="J9" s="11">
        <v>5145862077</v>
      </c>
      <c r="K9" s="10">
        <v>100</v>
      </c>
      <c r="L9" s="11">
        <v>3979391140</v>
      </c>
      <c r="M9" s="26">
        <v>77.33</v>
      </c>
      <c r="N9" s="11">
        <v>1166470937</v>
      </c>
      <c r="O9" s="26">
        <v>22.67</v>
      </c>
    </row>
    <row r="10" spans="1:15">
      <c r="A10" s="53" t="s">
        <v>13</v>
      </c>
      <c r="B10" s="53"/>
      <c r="C10" s="12" t="s">
        <v>14</v>
      </c>
      <c r="D10" s="9">
        <v>370</v>
      </c>
      <c r="E10" s="10">
        <v>100</v>
      </c>
      <c r="F10" s="9">
        <v>265</v>
      </c>
      <c r="G10" s="26">
        <v>71.62</v>
      </c>
      <c r="H10" s="9">
        <v>105</v>
      </c>
      <c r="I10" s="26">
        <v>28.38</v>
      </c>
      <c r="J10" s="11">
        <v>1356616600</v>
      </c>
      <c r="K10" s="10">
        <v>100</v>
      </c>
      <c r="L10" s="11">
        <v>1120706600</v>
      </c>
      <c r="M10" s="26">
        <v>82.61</v>
      </c>
      <c r="N10" s="11">
        <v>235910000</v>
      </c>
      <c r="O10" s="26">
        <v>17.39</v>
      </c>
    </row>
    <row r="11" spans="1:15">
      <c r="A11" s="53" t="s">
        <v>15</v>
      </c>
      <c r="B11" s="53"/>
      <c r="C11" s="12" t="s">
        <v>16</v>
      </c>
      <c r="D11" s="9">
        <v>380</v>
      </c>
      <c r="E11" s="10">
        <v>100</v>
      </c>
      <c r="F11" s="9">
        <v>243</v>
      </c>
      <c r="G11" s="26">
        <v>63.95</v>
      </c>
      <c r="H11" s="9">
        <v>137</v>
      </c>
      <c r="I11" s="26">
        <v>36.049999999999997</v>
      </c>
      <c r="J11" s="11">
        <v>1674394010</v>
      </c>
      <c r="K11" s="10">
        <v>100</v>
      </c>
      <c r="L11" s="11">
        <v>1229504010</v>
      </c>
      <c r="M11" s="26">
        <v>73.430000000000007</v>
      </c>
      <c r="N11" s="11">
        <v>444890000</v>
      </c>
      <c r="O11" s="26">
        <v>26.57</v>
      </c>
    </row>
    <row r="12" spans="1:15">
      <c r="A12" s="53" t="s">
        <v>17</v>
      </c>
      <c r="B12" s="53"/>
      <c r="C12" s="12" t="s">
        <v>18</v>
      </c>
      <c r="D12" s="9">
        <v>112</v>
      </c>
      <c r="E12" s="10">
        <v>100</v>
      </c>
      <c r="F12" s="9">
        <v>84</v>
      </c>
      <c r="G12" s="26">
        <v>75</v>
      </c>
      <c r="H12" s="9">
        <v>28</v>
      </c>
      <c r="I12" s="26">
        <v>25</v>
      </c>
      <c r="J12" s="11">
        <v>264340000</v>
      </c>
      <c r="K12" s="10">
        <v>100</v>
      </c>
      <c r="L12" s="11">
        <v>170740000</v>
      </c>
      <c r="M12" s="26">
        <v>64.59</v>
      </c>
      <c r="N12" s="11">
        <v>93600000</v>
      </c>
      <c r="O12" s="26">
        <v>35.409999999999997</v>
      </c>
    </row>
    <row r="13" spans="1:15">
      <c r="A13" s="53" t="s">
        <v>19</v>
      </c>
      <c r="B13" s="53"/>
      <c r="C13" s="12" t="s">
        <v>20</v>
      </c>
      <c r="D13" s="9">
        <v>180</v>
      </c>
      <c r="E13" s="10">
        <v>100</v>
      </c>
      <c r="F13" s="9">
        <v>116</v>
      </c>
      <c r="G13" s="26">
        <v>64.44</v>
      </c>
      <c r="H13" s="9">
        <v>64</v>
      </c>
      <c r="I13" s="26">
        <v>35.56</v>
      </c>
      <c r="J13" s="11">
        <v>307012788</v>
      </c>
      <c r="K13" s="10">
        <v>100</v>
      </c>
      <c r="L13" s="11">
        <v>226450000</v>
      </c>
      <c r="M13" s="26">
        <v>73.760000000000005</v>
      </c>
      <c r="N13" s="11">
        <v>80562788</v>
      </c>
      <c r="O13" s="26">
        <v>26.24</v>
      </c>
    </row>
    <row r="14" spans="1:15">
      <c r="A14" s="53" t="s">
        <v>21</v>
      </c>
      <c r="B14" s="53"/>
      <c r="C14" s="12" t="s">
        <v>22</v>
      </c>
      <c r="D14" s="9">
        <v>54</v>
      </c>
      <c r="E14" s="10">
        <v>100</v>
      </c>
      <c r="F14" s="9">
        <v>37</v>
      </c>
      <c r="G14" s="26">
        <v>68.52</v>
      </c>
      <c r="H14" s="9">
        <v>17</v>
      </c>
      <c r="I14" s="26">
        <v>31.48</v>
      </c>
      <c r="J14" s="11">
        <v>151155530</v>
      </c>
      <c r="K14" s="10">
        <v>100</v>
      </c>
      <c r="L14" s="11">
        <v>108700530</v>
      </c>
      <c r="M14" s="26">
        <v>71.91</v>
      </c>
      <c r="N14" s="11">
        <v>42455000</v>
      </c>
      <c r="O14" s="26">
        <v>28.09</v>
      </c>
    </row>
    <row r="15" spans="1:15">
      <c r="A15" s="46" t="s">
        <v>23</v>
      </c>
      <c r="B15" s="46"/>
      <c r="C15" s="12" t="s">
        <v>24</v>
      </c>
      <c r="D15" s="9">
        <v>138</v>
      </c>
      <c r="E15" s="10">
        <v>100</v>
      </c>
      <c r="F15" s="9">
        <v>99</v>
      </c>
      <c r="G15" s="26">
        <v>71.739999999999995</v>
      </c>
      <c r="H15" s="9">
        <v>39</v>
      </c>
      <c r="I15" s="26">
        <v>28.26</v>
      </c>
      <c r="J15" s="11">
        <v>302913149</v>
      </c>
      <c r="K15" s="10">
        <v>100</v>
      </c>
      <c r="L15" s="11">
        <v>210090000</v>
      </c>
      <c r="M15" s="26">
        <v>69.36</v>
      </c>
      <c r="N15" s="11">
        <v>92823149</v>
      </c>
      <c r="O15" s="26">
        <v>30.64</v>
      </c>
    </row>
    <row r="16" spans="1:15">
      <c r="A16" s="53" t="s">
        <v>25</v>
      </c>
      <c r="B16" s="53"/>
      <c r="C16" s="12" t="s">
        <v>26</v>
      </c>
      <c r="D16" s="9">
        <v>11</v>
      </c>
      <c r="E16" s="10">
        <v>100</v>
      </c>
      <c r="F16" s="9">
        <v>7</v>
      </c>
      <c r="G16" s="26">
        <v>63.64</v>
      </c>
      <c r="H16" s="9">
        <v>4</v>
      </c>
      <c r="I16" s="26">
        <v>36.36</v>
      </c>
      <c r="J16" s="11">
        <v>80870000</v>
      </c>
      <c r="K16" s="10">
        <v>100</v>
      </c>
      <c r="L16" s="11">
        <v>73570000</v>
      </c>
      <c r="M16" s="26">
        <v>90.97</v>
      </c>
      <c r="N16" s="11">
        <v>7300000</v>
      </c>
      <c r="O16" s="26">
        <v>9.0299999999999994</v>
      </c>
    </row>
    <row r="17" spans="1:15">
      <c r="A17" s="53" t="s">
        <v>27</v>
      </c>
      <c r="B17" s="53"/>
      <c r="C17" s="12" t="s">
        <v>28</v>
      </c>
      <c r="D17" s="9">
        <v>28</v>
      </c>
      <c r="E17" s="10">
        <v>100</v>
      </c>
      <c r="F17" s="9">
        <v>15</v>
      </c>
      <c r="G17" s="26">
        <v>53.57</v>
      </c>
      <c r="H17" s="9">
        <v>13</v>
      </c>
      <c r="I17" s="26">
        <v>46.43</v>
      </c>
      <c r="J17" s="11">
        <v>286150000</v>
      </c>
      <c r="K17" s="10">
        <v>100</v>
      </c>
      <c r="L17" s="11">
        <v>266700000</v>
      </c>
      <c r="M17" s="26">
        <v>93.2</v>
      </c>
      <c r="N17" s="11">
        <v>19450000</v>
      </c>
      <c r="O17" s="26">
        <v>6.8</v>
      </c>
    </row>
    <row r="18" spans="1:15">
      <c r="A18" s="53" t="s">
        <v>29</v>
      </c>
      <c r="B18" s="53"/>
      <c r="C18" s="12" t="s">
        <v>30</v>
      </c>
      <c r="D18" s="9">
        <v>20</v>
      </c>
      <c r="E18" s="10">
        <v>100</v>
      </c>
      <c r="F18" s="9">
        <v>12</v>
      </c>
      <c r="G18" s="26">
        <v>60</v>
      </c>
      <c r="H18" s="9">
        <v>8</v>
      </c>
      <c r="I18" s="26">
        <v>40</v>
      </c>
      <c r="J18" s="11">
        <v>44770000</v>
      </c>
      <c r="K18" s="10">
        <v>100</v>
      </c>
      <c r="L18" s="11">
        <v>27550000</v>
      </c>
      <c r="M18" s="26">
        <v>61.54</v>
      </c>
      <c r="N18" s="11">
        <v>17220000</v>
      </c>
      <c r="O18" s="26">
        <v>38.46</v>
      </c>
    </row>
    <row r="19" spans="1:15">
      <c r="A19" s="53" t="s">
        <v>31</v>
      </c>
      <c r="B19" s="53"/>
      <c r="C19" s="12" t="s">
        <v>32</v>
      </c>
      <c r="D19" s="9">
        <v>38</v>
      </c>
      <c r="E19" s="10">
        <v>100</v>
      </c>
      <c r="F19" s="9">
        <v>24</v>
      </c>
      <c r="G19" s="26">
        <v>63.16</v>
      </c>
      <c r="H19" s="9">
        <v>14</v>
      </c>
      <c r="I19" s="26">
        <v>36.840000000000003</v>
      </c>
      <c r="J19" s="11">
        <v>79880000</v>
      </c>
      <c r="K19" s="10">
        <v>100</v>
      </c>
      <c r="L19" s="11">
        <v>50580000</v>
      </c>
      <c r="M19" s="26">
        <v>63.32</v>
      </c>
      <c r="N19" s="11">
        <v>29300000</v>
      </c>
      <c r="O19" s="26">
        <v>36.68</v>
      </c>
    </row>
    <row r="20" spans="1:15">
      <c r="A20" s="53" t="s">
        <v>33</v>
      </c>
      <c r="B20" s="53"/>
      <c r="C20" s="12" t="s">
        <v>34</v>
      </c>
      <c r="D20" s="9">
        <v>10</v>
      </c>
      <c r="E20" s="10">
        <v>100</v>
      </c>
      <c r="F20" s="9">
        <v>8</v>
      </c>
      <c r="G20" s="26">
        <v>80</v>
      </c>
      <c r="H20" s="9">
        <v>2</v>
      </c>
      <c r="I20" s="26">
        <v>20</v>
      </c>
      <c r="J20" s="11">
        <v>12330000</v>
      </c>
      <c r="K20" s="10">
        <v>100</v>
      </c>
      <c r="L20" s="11">
        <v>12050000</v>
      </c>
      <c r="M20" s="26">
        <v>97.73</v>
      </c>
      <c r="N20" s="11">
        <v>280000</v>
      </c>
      <c r="O20" s="26">
        <v>2.27</v>
      </c>
    </row>
    <row r="21" spans="1:15">
      <c r="A21" s="53" t="s">
        <v>35</v>
      </c>
      <c r="B21" s="53"/>
      <c r="C21" s="12" t="s">
        <v>36</v>
      </c>
      <c r="D21" s="9">
        <v>15</v>
      </c>
      <c r="E21" s="10">
        <v>100</v>
      </c>
      <c r="F21" s="9">
        <v>12</v>
      </c>
      <c r="G21" s="26">
        <v>80</v>
      </c>
      <c r="H21" s="9">
        <v>3</v>
      </c>
      <c r="I21" s="26">
        <v>20</v>
      </c>
      <c r="J21" s="11">
        <v>29930000</v>
      </c>
      <c r="K21" s="10">
        <v>100</v>
      </c>
      <c r="L21" s="11">
        <v>28630000</v>
      </c>
      <c r="M21" s="26">
        <v>95.66</v>
      </c>
      <c r="N21" s="11">
        <v>1300000</v>
      </c>
      <c r="O21" s="26">
        <v>4.34</v>
      </c>
    </row>
    <row r="22" spans="1:15">
      <c r="A22" s="53" t="s">
        <v>37</v>
      </c>
      <c r="B22" s="53"/>
      <c r="C22" s="12" t="s">
        <v>38</v>
      </c>
      <c r="D22" s="9">
        <v>9</v>
      </c>
      <c r="E22" s="10">
        <v>100</v>
      </c>
      <c r="F22" s="9">
        <v>7</v>
      </c>
      <c r="G22" s="26">
        <v>77.78</v>
      </c>
      <c r="H22" s="9">
        <v>2</v>
      </c>
      <c r="I22" s="26">
        <v>22.22</v>
      </c>
      <c r="J22" s="11">
        <v>56290000</v>
      </c>
      <c r="K22" s="10">
        <v>100</v>
      </c>
      <c r="L22" s="11">
        <v>56090000</v>
      </c>
      <c r="M22" s="26">
        <v>99.64</v>
      </c>
      <c r="N22" s="11">
        <v>200000</v>
      </c>
      <c r="O22" s="26">
        <v>0.36</v>
      </c>
    </row>
    <row r="23" spans="1:15">
      <c r="A23" s="53" t="s">
        <v>39</v>
      </c>
      <c r="B23" s="53"/>
      <c r="C23" s="12" t="s">
        <v>40</v>
      </c>
      <c r="D23" s="9">
        <v>13</v>
      </c>
      <c r="E23" s="10">
        <v>100</v>
      </c>
      <c r="F23" s="9">
        <v>8</v>
      </c>
      <c r="G23" s="26">
        <v>61.54</v>
      </c>
      <c r="H23" s="9">
        <v>5</v>
      </c>
      <c r="I23" s="26">
        <v>38.46</v>
      </c>
      <c r="J23" s="11">
        <v>37300000</v>
      </c>
      <c r="K23" s="10">
        <v>100</v>
      </c>
      <c r="L23" s="11">
        <v>23100000</v>
      </c>
      <c r="M23" s="26">
        <v>61.93</v>
      </c>
      <c r="N23" s="11">
        <v>14200000</v>
      </c>
      <c r="O23" s="26">
        <v>38.07</v>
      </c>
    </row>
    <row r="24" spans="1:15">
      <c r="A24" s="53" t="s">
        <v>41</v>
      </c>
      <c r="B24" s="53"/>
      <c r="C24" s="12" t="s">
        <v>42</v>
      </c>
      <c r="D24" s="9">
        <v>3</v>
      </c>
      <c r="E24" s="10">
        <v>100</v>
      </c>
      <c r="F24" s="9">
        <v>3</v>
      </c>
      <c r="G24" s="26">
        <v>100</v>
      </c>
      <c r="H24" s="9">
        <v>0</v>
      </c>
      <c r="I24" s="26">
        <v>0</v>
      </c>
      <c r="J24" s="11">
        <v>14000000</v>
      </c>
      <c r="K24" s="10">
        <v>100</v>
      </c>
      <c r="L24" s="11">
        <v>14000000</v>
      </c>
      <c r="M24" s="26">
        <v>100</v>
      </c>
      <c r="N24" s="11">
        <v>0</v>
      </c>
      <c r="O24" s="26">
        <v>0</v>
      </c>
    </row>
    <row r="25" spans="1:15">
      <c r="A25" s="53" t="s">
        <v>43</v>
      </c>
      <c r="B25" s="53"/>
      <c r="C25" s="12" t="s">
        <v>44</v>
      </c>
      <c r="D25" s="9">
        <v>3</v>
      </c>
      <c r="E25" s="10">
        <v>100</v>
      </c>
      <c r="F25" s="9">
        <v>1</v>
      </c>
      <c r="G25" s="26">
        <v>33.33</v>
      </c>
      <c r="H25" s="9">
        <v>2</v>
      </c>
      <c r="I25" s="26">
        <v>66.67</v>
      </c>
      <c r="J25" s="11">
        <v>11000000</v>
      </c>
      <c r="K25" s="10">
        <v>100</v>
      </c>
      <c r="L25" s="11">
        <v>500000</v>
      </c>
      <c r="M25" s="26">
        <v>4.55</v>
      </c>
      <c r="N25" s="11">
        <v>10500000</v>
      </c>
      <c r="O25" s="26">
        <v>95.45</v>
      </c>
    </row>
    <row r="26" spans="1:15">
      <c r="A26" s="53" t="s">
        <v>45</v>
      </c>
      <c r="B26" s="53"/>
      <c r="C26" s="12" t="s">
        <v>46</v>
      </c>
      <c r="D26" s="9">
        <v>0</v>
      </c>
      <c r="E26" s="10"/>
      <c r="F26" s="9">
        <v>0</v>
      </c>
      <c r="G26" s="26">
        <v>0</v>
      </c>
      <c r="H26" s="9">
        <v>0</v>
      </c>
      <c r="I26" s="26">
        <v>0</v>
      </c>
      <c r="J26" s="11"/>
      <c r="K26" s="10">
        <v>100</v>
      </c>
      <c r="L26" s="11">
        <v>0</v>
      </c>
      <c r="M26" s="26"/>
      <c r="N26" s="11">
        <v>0</v>
      </c>
      <c r="O26" s="26"/>
    </row>
    <row r="27" spans="1:15">
      <c r="A27" s="53" t="s">
        <v>47</v>
      </c>
      <c r="B27" s="53"/>
      <c r="C27" s="12" t="s">
        <v>48</v>
      </c>
      <c r="D27" s="9">
        <v>11</v>
      </c>
      <c r="E27" s="10">
        <v>100</v>
      </c>
      <c r="F27" s="9">
        <v>7</v>
      </c>
      <c r="G27" s="26">
        <v>63.64</v>
      </c>
      <c r="H27" s="9">
        <v>4</v>
      </c>
      <c r="I27" s="26">
        <v>36.36</v>
      </c>
      <c r="J27" s="11">
        <v>16420000</v>
      </c>
      <c r="K27" s="10">
        <v>100</v>
      </c>
      <c r="L27" s="11">
        <v>12620000</v>
      </c>
      <c r="M27" s="26">
        <v>76.86</v>
      </c>
      <c r="N27" s="11">
        <v>3800000</v>
      </c>
      <c r="O27" s="26">
        <v>23.14</v>
      </c>
    </row>
    <row r="28" spans="1:15">
      <c r="A28" s="53" t="s">
        <v>49</v>
      </c>
      <c r="B28" s="53"/>
      <c r="C28" s="12" t="s">
        <v>50</v>
      </c>
      <c r="D28" s="9">
        <v>14</v>
      </c>
      <c r="E28" s="10">
        <v>100</v>
      </c>
      <c r="F28" s="9">
        <v>14</v>
      </c>
      <c r="G28" s="26">
        <v>100</v>
      </c>
      <c r="H28" s="9">
        <v>0</v>
      </c>
      <c r="I28" s="26">
        <v>0</v>
      </c>
      <c r="J28" s="11">
        <v>344810000</v>
      </c>
      <c r="K28" s="10">
        <v>100</v>
      </c>
      <c r="L28" s="11">
        <v>344810000</v>
      </c>
      <c r="M28" s="26">
        <v>100</v>
      </c>
      <c r="N28" s="11">
        <v>0</v>
      </c>
      <c r="O28" s="26">
        <v>0</v>
      </c>
    </row>
    <row r="29" spans="1:15">
      <c r="A29" s="53" t="s">
        <v>51</v>
      </c>
      <c r="B29" s="53"/>
      <c r="C29" s="12" t="s">
        <v>52</v>
      </c>
      <c r="D29" s="9">
        <v>12</v>
      </c>
      <c r="E29" s="10">
        <v>100</v>
      </c>
      <c r="F29" s="9">
        <v>2</v>
      </c>
      <c r="G29" s="26">
        <v>16.670000000000002</v>
      </c>
      <c r="H29" s="9">
        <v>10</v>
      </c>
      <c r="I29" s="26">
        <v>83.33</v>
      </c>
      <c r="J29" s="11">
        <v>75680000</v>
      </c>
      <c r="K29" s="10">
        <v>100</v>
      </c>
      <c r="L29" s="11">
        <v>3000000</v>
      </c>
      <c r="M29" s="26">
        <v>3.96</v>
      </c>
      <c r="N29" s="11">
        <v>72680000</v>
      </c>
      <c r="O29" s="26">
        <v>96.04</v>
      </c>
    </row>
    <row r="30" spans="1:15">
      <c r="A30" s="46" t="s">
        <v>53</v>
      </c>
      <c r="B30" s="46"/>
      <c r="C30" s="12" t="s">
        <v>54</v>
      </c>
      <c r="D30" s="9">
        <v>3</v>
      </c>
      <c r="E30" s="10">
        <v>100</v>
      </c>
      <c r="F30" s="9">
        <v>3</v>
      </c>
      <c r="G30" s="26">
        <v>100</v>
      </c>
      <c r="H30" s="9">
        <v>0</v>
      </c>
      <c r="I30" s="26">
        <v>0</v>
      </c>
      <c r="J30" s="11">
        <v>20200000</v>
      </c>
      <c r="K30" s="10">
        <v>100</v>
      </c>
      <c r="L30" s="11">
        <v>20200000</v>
      </c>
      <c r="M30" s="26">
        <v>100</v>
      </c>
      <c r="N30" s="11">
        <v>0</v>
      </c>
      <c r="O30" s="26">
        <v>0</v>
      </c>
    </row>
    <row r="31" spans="1:15">
      <c r="A31" s="68" t="s">
        <v>55</v>
      </c>
      <c r="B31" s="68"/>
      <c r="C31" s="13" t="s">
        <v>56</v>
      </c>
      <c r="D31" s="9">
        <v>2</v>
      </c>
      <c r="E31" s="10">
        <v>100</v>
      </c>
      <c r="F31" s="9">
        <v>2</v>
      </c>
      <c r="G31" s="26">
        <v>100</v>
      </c>
      <c r="H31" s="9">
        <v>0</v>
      </c>
      <c r="I31" s="26">
        <v>0</v>
      </c>
      <c r="J31" s="11">
        <v>6200000</v>
      </c>
      <c r="K31" s="10">
        <v>100</v>
      </c>
      <c r="L31" s="11">
        <v>6200000</v>
      </c>
      <c r="M31" s="26">
        <v>100</v>
      </c>
      <c r="N31" s="9">
        <v>0</v>
      </c>
      <c r="O31" s="26">
        <v>0</v>
      </c>
    </row>
    <row r="32" spans="1:15">
      <c r="A32" s="77" t="s">
        <v>57</v>
      </c>
      <c r="B32" s="77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14000000</v>
      </c>
      <c r="K32" s="10">
        <v>100</v>
      </c>
      <c r="L32" s="11">
        <v>14000000</v>
      </c>
      <c r="M32" s="26">
        <v>100</v>
      </c>
      <c r="N32" s="9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727CC-0C76-497F-BDA4-0BC00123AA49}">
  <dimension ref="A1:P44"/>
  <sheetViews>
    <sheetView zoomScale="85" zoomScaleNormal="85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7.25" bestFit="1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148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2.8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2155</v>
      </c>
      <c r="E8" s="10">
        <v>100</v>
      </c>
      <c r="F8" s="9">
        <v>1392</v>
      </c>
      <c r="G8" s="26">
        <v>64.59</v>
      </c>
      <c r="H8" s="9">
        <v>763</v>
      </c>
      <c r="I8" s="26">
        <v>35.409999999999997</v>
      </c>
      <c r="J8" s="11">
        <v>12889484896</v>
      </c>
      <c r="K8" s="10">
        <v>100</v>
      </c>
      <c r="L8" s="11">
        <v>10796753958</v>
      </c>
      <c r="M8" s="26">
        <v>83.76</v>
      </c>
      <c r="N8" s="11">
        <v>2092730938</v>
      </c>
      <c r="O8" s="26">
        <v>16.239999999999998</v>
      </c>
    </row>
    <row r="9" spans="1:15">
      <c r="A9" s="46" t="s">
        <v>11</v>
      </c>
      <c r="B9" s="46"/>
      <c r="C9" s="12" t="s">
        <v>12</v>
      </c>
      <c r="D9" s="9">
        <v>2150</v>
      </c>
      <c r="E9" s="10">
        <v>100</v>
      </c>
      <c r="F9" s="9">
        <v>1388</v>
      </c>
      <c r="G9" s="26">
        <v>64.56</v>
      </c>
      <c r="H9" s="9">
        <v>762</v>
      </c>
      <c r="I9" s="26">
        <v>35.44</v>
      </c>
      <c r="J9" s="11">
        <v>12878484896</v>
      </c>
      <c r="K9" s="10">
        <v>100</v>
      </c>
      <c r="L9" s="11">
        <v>10786753958</v>
      </c>
      <c r="M9" s="26">
        <v>83.76</v>
      </c>
      <c r="N9" s="11">
        <v>2091730938</v>
      </c>
      <c r="O9" s="26">
        <v>16.239999999999998</v>
      </c>
    </row>
    <row r="10" spans="1:15">
      <c r="A10" s="53" t="s">
        <v>13</v>
      </c>
      <c r="B10" s="53"/>
      <c r="C10" s="12" t="s">
        <v>14</v>
      </c>
      <c r="D10" s="9">
        <v>366</v>
      </c>
      <c r="E10" s="10">
        <v>100</v>
      </c>
      <c r="F10" s="9">
        <v>236</v>
      </c>
      <c r="G10" s="26">
        <v>64.48</v>
      </c>
      <c r="H10" s="9">
        <v>130</v>
      </c>
      <c r="I10" s="26">
        <v>35.520000000000003</v>
      </c>
      <c r="J10" s="11">
        <v>1603190800</v>
      </c>
      <c r="K10" s="10">
        <v>100</v>
      </c>
      <c r="L10" s="11">
        <v>1112506800</v>
      </c>
      <c r="M10" s="26">
        <v>69.39</v>
      </c>
      <c r="N10" s="11">
        <v>490684000</v>
      </c>
      <c r="O10" s="26">
        <v>30.61</v>
      </c>
    </row>
    <row r="11" spans="1:15">
      <c r="A11" s="53" t="s">
        <v>15</v>
      </c>
      <c r="B11" s="53"/>
      <c r="C11" s="12" t="s">
        <v>16</v>
      </c>
      <c r="D11" s="9">
        <v>552</v>
      </c>
      <c r="E11" s="10">
        <v>100</v>
      </c>
      <c r="F11" s="9">
        <v>355</v>
      </c>
      <c r="G11" s="26">
        <v>64.31</v>
      </c>
      <c r="H11" s="9">
        <v>197</v>
      </c>
      <c r="I11" s="26">
        <v>35.69</v>
      </c>
      <c r="J11" s="11">
        <v>5027201060</v>
      </c>
      <c r="K11" s="10">
        <v>100</v>
      </c>
      <c r="L11" s="11">
        <v>4389845800</v>
      </c>
      <c r="M11" s="26">
        <v>87.32</v>
      </c>
      <c r="N11" s="11">
        <v>637355260</v>
      </c>
      <c r="O11" s="26">
        <v>12.68</v>
      </c>
    </row>
    <row r="12" spans="1:15">
      <c r="A12" s="53" t="s">
        <v>17</v>
      </c>
      <c r="B12" s="53"/>
      <c r="C12" s="12" t="s">
        <v>18</v>
      </c>
      <c r="D12" s="9">
        <v>185</v>
      </c>
      <c r="E12" s="10">
        <v>100</v>
      </c>
      <c r="F12" s="9">
        <v>121</v>
      </c>
      <c r="G12" s="26">
        <v>65.41</v>
      </c>
      <c r="H12" s="9">
        <v>64</v>
      </c>
      <c r="I12" s="26">
        <v>34.590000000000003</v>
      </c>
      <c r="J12" s="11">
        <v>2652671348</v>
      </c>
      <c r="K12" s="10">
        <v>100</v>
      </c>
      <c r="L12" s="11">
        <v>2475494760</v>
      </c>
      <c r="M12" s="26">
        <v>93.32</v>
      </c>
      <c r="N12" s="11">
        <v>177176588</v>
      </c>
      <c r="O12" s="26">
        <v>6.68</v>
      </c>
    </row>
    <row r="13" spans="1:15">
      <c r="A13" s="53" t="s">
        <v>19</v>
      </c>
      <c r="B13" s="53"/>
      <c r="C13" s="12" t="s">
        <v>20</v>
      </c>
      <c r="D13" s="9">
        <v>303</v>
      </c>
      <c r="E13" s="10">
        <v>100</v>
      </c>
      <c r="F13" s="9">
        <v>204</v>
      </c>
      <c r="G13" s="26">
        <v>67.33</v>
      </c>
      <c r="H13" s="9">
        <v>99</v>
      </c>
      <c r="I13" s="26">
        <v>32.67</v>
      </c>
      <c r="J13" s="11">
        <v>1078792410</v>
      </c>
      <c r="K13" s="10">
        <v>100</v>
      </c>
      <c r="L13" s="11">
        <v>881248910</v>
      </c>
      <c r="M13" s="26">
        <v>81.69</v>
      </c>
      <c r="N13" s="11">
        <v>197543500</v>
      </c>
      <c r="O13" s="26">
        <v>18.309999999999999</v>
      </c>
    </row>
    <row r="14" spans="1:15">
      <c r="A14" s="53" t="s">
        <v>21</v>
      </c>
      <c r="B14" s="53"/>
      <c r="C14" s="12" t="s">
        <v>22</v>
      </c>
      <c r="D14" s="9">
        <v>147</v>
      </c>
      <c r="E14" s="10">
        <v>100</v>
      </c>
      <c r="F14" s="9">
        <v>90</v>
      </c>
      <c r="G14" s="26">
        <v>61.22</v>
      </c>
      <c r="H14" s="9">
        <v>57</v>
      </c>
      <c r="I14" s="26">
        <v>38.78</v>
      </c>
      <c r="J14" s="11">
        <v>450456228</v>
      </c>
      <c r="K14" s="10">
        <v>100</v>
      </c>
      <c r="L14" s="11">
        <v>333908828</v>
      </c>
      <c r="M14" s="26">
        <v>74.13</v>
      </c>
      <c r="N14" s="11">
        <v>116547400</v>
      </c>
      <c r="O14" s="26">
        <v>25.87</v>
      </c>
    </row>
    <row r="15" spans="1:15">
      <c r="A15" s="46" t="s">
        <v>23</v>
      </c>
      <c r="B15" s="46"/>
      <c r="C15" s="12" t="s">
        <v>24</v>
      </c>
      <c r="D15" s="9">
        <v>263</v>
      </c>
      <c r="E15" s="10">
        <v>100</v>
      </c>
      <c r="F15" s="9">
        <v>172</v>
      </c>
      <c r="G15" s="26">
        <v>65.400000000000006</v>
      </c>
      <c r="H15" s="9">
        <v>91</v>
      </c>
      <c r="I15" s="26">
        <v>34.6</v>
      </c>
      <c r="J15" s="11">
        <v>1081760500</v>
      </c>
      <c r="K15" s="10">
        <v>100</v>
      </c>
      <c r="L15" s="11">
        <v>909815500</v>
      </c>
      <c r="M15" s="26">
        <v>84.11</v>
      </c>
      <c r="N15" s="11">
        <v>171945000</v>
      </c>
      <c r="O15" s="26">
        <v>15.89</v>
      </c>
    </row>
    <row r="16" spans="1:15">
      <c r="A16" s="53" t="s">
        <v>25</v>
      </c>
      <c r="B16" s="53"/>
      <c r="C16" s="12" t="s">
        <v>26</v>
      </c>
      <c r="D16" s="9">
        <v>23</v>
      </c>
      <c r="E16" s="10">
        <v>100</v>
      </c>
      <c r="F16" s="9">
        <v>9</v>
      </c>
      <c r="G16" s="26">
        <v>39.130000000000003</v>
      </c>
      <c r="H16" s="9">
        <v>14</v>
      </c>
      <c r="I16" s="26">
        <v>60.87</v>
      </c>
      <c r="J16" s="11">
        <v>69392900</v>
      </c>
      <c r="K16" s="10">
        <v>100</v>
      </c>
      <c r="L16" s="11">
        <v>35410000</v>
      </c>
      <c r="M16" s="26">
        <v>51.03</v>
      </c>
      <c r="N16" s="11">
        <v>33982900</v>
      </c>
      <c r="O16" s="26">
        <v>48.97</v>
      </c>
    </row>
    <row r="17" spans="1:15">
      <c r="A17" s="53" t="s">
        <v>27</v>
      </c>
      <c r="B17" s="53"/>
      <c r="C17" s="12" t="s">
        <v>28</v>
      </c>
      <c r="D17" s="9">
        <v>51</v>
      </c>
      <c r="E17" s="10">
        <v>100</v>
      </c>
      <c r="F17" s="9">
        <v>28</v>
      </c>
      <c r="G17" s="26">
        <v>54.9</v>
      </c>
      <c r="H17" s="9">
        <v>23</v>
      </c>
      <c r="I17" s="26">
        <v>45.1</v>
      </c>
      <c r="J17" s="11">
        <v>160301290</v>
      </c>
      <c r="K17" s="10">
        <v>100</v>
      </c>
      <c r="L17" s="11">
        <v>121260000</v>
      </c>
      <c r="M17" s="26">
        <v>75.650000000000006</v>
      </c>
      <c r="N17" s="11">
        <v>39041290</v>
      </c>
      <c r="O17" s="26">
        <v>24.35</v>
      </c>
    </row>
    <row r="18" spans="1:15">
      <c r="A18" s="53" t="s">
        <v>29</v>
      </c>
      <c r="B18" s="53"/>
      <c r="C18" s="12" t="s">
        <v>30</v>
      </c>
      <c r="D18" s="9">
        <v>24</v>
      </c>
      <c r="E18" s="10">
        <v>100</v>
      </c>
      <c r="F18" s="9">
        <v>17</v>
      </c>
      <c r="G18" s="26">
        <v>70.83</v>
      </c>
      <c r="H18" s="9">
        <v>7</v>
      </c>
      <c r="I18" s="26">
        <v>29.17</v>
      </c>
      <c r="J18" s="11">
        <v>143050000</v>
      </c>
      <c r="K18" s="10">
        <v>100</v>
      </c>
      <c r="L18" s="11">
        <v>79800000</v>
      </c>
      <c r="M18" s="26">
        <v>55.78</v>
      </c>
      <c r="N18" s="11">
        <v>63250000</v>
      </c>
      <c r="O18" s="26">
        <v>44.22</v>
      </c>
    </row>
    <row r="19" spans="1:15">
      <c r="A19" s="53" t="s">
        <v>31</v>
      </c>
      <c r="B19" s="53"/>
      <c r="C19" s="12" t="s">
        <v>32</v>
      </c>
      <c r="D19" s="9">
        <v>77</v>
      </c>
      <c r="E19" s="10">
        <v>100</v>
      </c>
      <c r="F19" s="9">
        <v>47</v>
      </c>
      <c r="G19" s="26">
        <v>61.04</v>
      </c>
      <c r="H19" s="9">
        <v>30</v>
      </c>
      <c r="I19" s="26">
        <v>38.96</v>
      </c>
      <c r="J19" s="11">
        <v>204830000</v>
      </c>
      <c r="K19" s="10">
        <v>100</v>
      </c>
      <c r="L19" s="11">
        <v>124895000</v>
      </c>
      <c r="M19" s="26">
        <v>60.97</v>
      </c>
      <c r="N19" s="11">
        <v>79935000</v>
      </c>
      <c r="O19" s="26">
        <v>39.03</v>
      </c>
    </row>
    <row r="20" spans="1:15">
      <c r="A20" s="53" t="s">
        <v>33</v>
      </c>
      <c r="B20" s="53"/>
      <c r="C20" s="12" t="s">
        <v>34</v>
      </c>
      <c r="D20" s="9">
        <v>17</v>
      </c>
      <c r="E20" s="10">
        <v>100</v>
      </c>
      <c r="F20" s="9">
        <v>11</v>
      </c>
      <c r="G20" s="26">
        <v>64.709999999999994</v>
      </c>
      <c r="H20" s="9">
        <v>6</v>
      </c>
      <c r="I20" s="26">
        <v>35.29</v>
      </c>
      <c r="J20" s="11">
        <v>43200000</v>
      </c>
      <c r="K20" s="10">
        <v>100</v>
      </c>
      <c r="L20" s="11">
        <v>35500000</v>
      </c>
      <c r="M20" s="26">
        <v>82.18</v>
      </c>
      <c r="N20" s="11">
        <v>7700000</v>
      </c>
      <c r="O20" s="26">
        <v>17.82</v>
      </c>
    </row>
    <row r="21" spans="1:15">
      <c r="A21" s="53" t="s">
        <v>35</v>
      </c>
      <c r="B21" s="53"/>
      <c r="C21" s="12" t="s">
        <v>36</v>
      </c>
      <c r="D21" s="9">
        <v>17</v>
      </c>
      <c r="E21" s="10">
        <v>100</v>
      </c>
      <c r="F21" s="9">
        <v>12</v>
      </c>
      <c r="G21" s="26">
        <v>70.59</v>
      </c>
      <c r="H21" s="9">
        <v>5</v>
      </c>
      <c r="I21" s="26">
        <v>29.41</v>
      </c>
      <c r="J21" s="11">
        <v>62210000</v>
      </c>
      <c r="K21" s="10">
        <v>100</v>
      </c>
      <c r="L21" s="11">
        <v>53500000</v>
      </c>
      <c r="M21" s="26">
        <v>86</v>
      </c>
      <c r="N21" s="11">
        <v>8710000</v>
      </c>
      <c r="O21" s="26">
        <v>14</v>
      </c>
    </row>
    <row r="22" spans="1:15">
      <c r="A22" s="53" t="s">
        <v>37</v>
      </c>
      <c r="B22" s="53"/>
      <c r="C22" s="12" t="s">
        <v>38</v>
      </c>
      <c r="D22" s="9">
        <v>12</v>
      </c>
      <c r="E22" s="10">
        <v>100</v>
      </c>
      <c r="F22" s="9">
        <v>6</v>
      </c>
      <c r="G22" s="26">
        <v>50</v>
      </c>
      <c r="H22" s="9">
        <v>6</v>
      </c>
      <c r="I22" s="26">
        <v>50</v>
      </c>
      <c r="J22" s="11">
        <v>22700000</v>
      </c>
      <c r="K22" s="10">
        <v>100</v>
      </c>
      <c r="L22" s="11">
        <v>11600000</v>
      </c>
      <c r="M22" s="26">
        <v>51.1</v>
      </c>
      <c r="N22" s="11">
        <v>11100000</v>
      </c>
      <c r="O22" s="26">
        <v>48.9</v>
      </c>
    </row>
    <row r="23" spans="1:15">
      <c r="A23" s="53" t="s">
        <v>39</v>
      </c>
      <c r="B23" s="53"/>
      <c r="C23" s="12" t="s">
        <v>40</v>
      </c>
      <c r="D23" s="9">
        <v>22</v>
      </c>
      <c r="E23" s="10">
        <v>100</v>
      </c>
      <c r="F23" s="9">
        <v>18</v>
      </c>
      <c r="G23" s="26">
        <v>81.819999999999993</v>
      </c>
      <c r="H23" s="9">
        <v>4</v>
      </c>
      <c r="I23" s="26">
        <v>18.18</v>
      </c>
      <c r="J23" s="11">
        <v>79770360</v>
      </c>
      <c r="K23" s="10">
        <v>100</v>
      </c>
      <c r="L23" s="11">
        <v>63670360</v>
      </c>
      <c r="M23" s="26">
        <v>79.819999999999993</v>
      </c>
      <c r="N23" s="11">
        <v>16100000</v>
      </c>
      <c r="O23" s="26">
        <v>20.18</v>
      </c>
    </row>
    <row r="24" spans="1:15">
      <c r="A24" s="53" t="s">
        <v>41</v>
      </c>
      <c r="B24" s="53"/>
      <c r="C24" s="12" t="s">
        <v>42</v>
      </c>
      <c r="D24" s="9">
        <v>6</v>
      </c>
      <c r="E24" s="10">
        <v>100</v>
      </c>
      <c r="F24" s="9">
        <v>5</v>
      </c>
      <c r="G24" s="26">
        <v>83.33</v>
      </c>
      <c r="H24" s="9">
        <v>1</v>
      </c>
      <c r="I24" s="26">
        <v>16.670000000000002</v>
      </c>
      <c r="J24" s="11">
        <v>22800000</v>
      </c>
      <c r="K24" s="10">
        <v>100</v>
      </c>
      <c r="L24" s="11">
        <v>12800000</v>
      </c>
      <c r="M24" s="26">
        <v>56.14</v>
      </c>
      <c r="N24" s="11">
        <v>10000000</v>
      </c>
      <c r="O24" s="26">
        <v>43.86</v>
      </c>
    </row>
    <row r="25" spans="1:15">
      <c r="A25" s="53" t="s">
        <v>43</v>
      </c>
      <c r="B25" s="53"/>
      <c r="C25" s="12" t="s">
        <v>44</v>
      </c>
      <c r="D25" s="9">
        <v>9</v>
      </c>
      <c r="E25" s="10">
        <v>100</v>
      </c>
      <c r="F25" s="9">
        <v>6</v>
      </c>
      <c r="G25" s="26">
        <v>66.67</v>
      </c>
      <c r="H25" s="9">
        <v>3</v>
      </c>
      <c r="I25" s="26">
        <v>33.33</v>
      </c>
      <c r="J25" s="11">
        <v>10758000</v>
      </c>
      <c r="K25" s="10">
        <v>100</v>
      </c>
      <c r="L25" s="11">
        <v>4658000</v>
      </c>
      <c r="M25" s="26">
        <v>43.3</v>
      </c>
      <c r="N25" s="11">
        <v>6100000</v>
      </c>
      <c r="O25" s="26">
        <v>56.7</v>
      </c>
    </row>
    <row r="26" spans="1:15">
      <c r="A26" s="53" t="s">
        <v>45</v>
      </c>
      <c r="B26" s="53"/>
      <c r="C26" s="12" t="s">
        <v>46</v>
      </c>
      <c r="D26" s="9">
        <v>1</v>
      </c>
      <c r="E26" s="10">
        <v>100</v>
      </c>
      <c r="F26" s="9">
        <v>0</v>
      </c>
      <c r="G26" s="26">
        <v>0</v>
      </c>
      <c r="H26" s="9">
        <v>1</v>
      </c>
      <c r="I26" s="26">
        <v>100</v>
      </c>
      <c r="J26" s="11">
        <v>100000</v>
      </c>
      <c r="K26" s="10">
        <v>100</v>
      </c>
      <c r="L26" s="11">
        <v>0</v>
      </c>
      <c r="M26" s="26">
        <v>0</v>
      </c>
      <c r="N26" s="11">
        <v>100000</v>
      </c>
      <c r="O26" s="26">
        <v>100</v>
      </c>
    </row>
    <row r="27" spans="1:15">
      <c r="A27" s="53" t="s">
        <v>47</v>
      </c>
      <c r="B27" s="53"/>
      <c r="C27" s="12" t="s">
        <v>48</v>
      </c>
      <c r="D27" s="9">
        <v>20</v>
      </c>
      <c r="E27" s="10">
        <v>100</v>
      </c>
      <c r="F27" s="9">
        <v>14</v>
      </c>
      <c r="G27" s="26">
        <v>70</v>
      </c>
      <c r="H27" s="9">
        <v>6</v>
      </c>
      <c r="I27" s="26">
        <v>30</v>
      </c>
      <c r="J27" s="11">
        <v>27380000</v>
      </c>
      <c r="K27" s="10">
        <v>100</v>
      </c>
      <c r="L27" s="11">
        <v>23220000</v>
      </c>
      <c r="M27" s="26">
        <v>84.81</v>
      </c>
      <c r="N27" s="11">
        <v>4160000</v>
      </c>
      <c r="O27" s="26">
        <v>15.19</v>
      </c>
    </row>
    <row r="28" spans="1:15">
      <c r="A28" s="53" t="s">
        <v>49</v>
      </c>
      <c r="B28" s="53"/>
      <c r="C28" s="12" t="s">
        <v>50</v>
      </c>
      <c r="D28" s="9">
        <v>45</v>
      </c>
      <c r="E28" s="10">
        <v>100</v>
      </c>
      <c r="F28" s="9">
        <v>29</v>
      </c>
      <c r="G28" s="26">
        <v>64.44</v>
      </c>
      <c r="H28" s="9">
        <v>16</v>
      </c>
      <c r="I28" s="26">
        <v>35.56</v>
      </c>
      <c r="J28" s="11">
        <v>125370000</v>
      </c>
      <c r="K28" s="10">
        <v>100</v>
      </c>
      <c r="L28" s="11">
        <v>107170000</v>
      </c>
      <c r="M28" s="26">
        <v>85.48</v>
      </c>
      <c r="N28" s="11">
        <v>18200000</v>
      </c>
      <c r="O28" s="26">
        <v>14.52</v>
      </c>
    </row>
    <row r="29" spans="1:15">
      <c r="A29" s="53" t="s">
        <v>51</v>
      </c>
      <c r="B29" s="53"/>
      <c r="C29" s="12" t="s">
        <v>52</v>
      </c>
      <c r="D29" s="9">
        <v>10</v>
      </c>
      <c r="E29" s="10">
        <v>100</v>
      </c>
      <c r="F29" s="9">
        <v>8</v>
      </c>
      <c r="G29" s="26">
        <v>80</v>
      </c>
      <c r="H29" s="9">
        <v>2</v>
      </c>
      <c r="I29" s="26">
        <v>20</v>
      </c>
      <c r="J29" s="11">
        <v>12550000</v>
      </c>
      <c r="K29" s="10">
        <v>100</v>
      </c>
      <c r="L29" s="11">
        <v>10450000</v>
      </c>
      <c r="M29" s="26">
        <v>83.27</v>
      </c>
      <c r="N29" s="11">
        <v>2100000</v>
      </c>
      <c r="O29" s="26">
        <v>16.73</v>
      </c>
    </row>
    <row r="30" spans="1:15">
      <c r="A30" s="46" t="s">
        <v>53</v>
      </c>
      <c r="B30" s="46"/>
      <c r="C30" s="12" t="s">
        <v>54</v>
      </c>
      <c r="D30" s="9">
        <v>5</v>
      </c>
      <c r="E30" s="10">
        <v>100</v>
      </c>
      <c r="F30" s="9">
        <v>4</v>
      </c>
      <c r="G30" s="26">
        <v>80</v>
      </c>
      <c r="H30" s="9">
        <v>1</v>
      </c>
      <c r="I30" s="26">
        <v>20</v>
      </c>
      <c r="J30" s="11">
        <v>11000000</v>
      </c>
      <c r="K30" s="10">
        <v>100</v>
      </c>
      <c r="L30" s="11">
        <v>10000000</v>
      </c>
      <c r="M30" s="26">
        <v>90.91</v>
      </c>
      <c r="N30" s="11">
        <v>1000000</v>
      </c>
      <c r="O30" s="26">
        <v>9.09</v>
      </c>
    </row>
    <row r="31" spans="1:15">
      <c r="A31" s="68" t="s">
        <v>55</v>
      </c>
      <c r="B31" s="68"/>
      <c r="C31" s="13" t="s">
        <v>56</v>
      </c>
      <c r="D31" s="9">
        <v>4</v>
      </c>
      <c r="E31" s="10">
        <v>100</v>
      </c>
      <c r="F31" s="9">
        <v>4</v>
      </c>
      <c r="G31" s="26">
        <v>100</v>
      </c>
      <c r="H31" s="9">
        <v>0</v>
      </c>
      <c r="I31" s="26">
        <v>0</v>
      </c>
      <c r="J31" s="11">
        <v>10000000</v>
      </c>
      <c r="K31" s="10">
        <v>100</v>
      </c>
      <c r="L31" s="11">
        <v>10000000</v>
      </c>
      <c r="M31" s="26">
        <v>100</v>
      </c>
      <c r="N31" s="9">
        <v>0</v>
      </c>
      <c r="O31" s="26">
        <v>0</v>
      </c>
    </row>
    <row r="32" spans="1:15">
      <c r="A32" s="77" t="s">
        <v>57</v>
      </c>
      <c r="B32" s="77"/>
      <c r="C32" s="14" t="s">
        <v>58</v>
      </c>
      <c r="D32" s="9">
        <v>1</v>
      </c>
      <c r="E32" s="10">
        <v>100</v>
      </c>
      <c r="F32" s="9">
        <v>0</v>
      </c>
      <c r="G32" s="26">
        <v>0</v>
      </c>
      <c r="H32" s="9">
        <v>1</v>
      </c>
      <c r="I32" s="26">
        <v>100</v>
      </c>
      <c r="J32" s="11">
        <v>1000000</v>
      </c>
      <c r="K32" s="10">
        <v>100</v>
      </c>
      <c r="L32" s="11">
        <v>0</v>
      </c>
      <c r="M32" s="26">
        <v>0</v>
      </c>
      <c r="N32" s="11">
        <v>1000000</v>
      </c>
      <c r="O32" s="26">
        <v>100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34305-E947-4ABD-B6EE-0298B05D51FF}">
  <dimension ref="A1:P44"/>
  <sheetViews>
    <sheetView zoomScale="85" zoomScaleNormal="85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4" t="s">
        <v>126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147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2.2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87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2898</v>
      </c>
      <c r="E8" s="10">
        <v>100</v>
      </c>
      <c r="F8" s="9">
        <v>1847</v>
      </c>
      <c r="G8" s="26">
        <v>63.73</v>
      </c>
      <c r="H8" s="9">
        <v>1051</v>
      </c>
      <c r="I8" s="26">
        <v>36.270000000000003</v>
      </c>
      <c r="J8" s="11">
        <v>11709245829</v>
      </c>
      <c r="K8" s="10">
        <v>100</v>
      </c>
      <c r="L8" s="11">
        <v>8066747600</v>
      </c>
      <c r="M8" s="26">
        <v>68.89</v>
      </c>
      <c r="N8" s="11">
        <v>3642498229</v>
      </c>
      <c r="O8" s="26">
        <v>31.11</v>
      </c>
    </row>
    <row r="9" spans="1:15">
      <c r="A9" s="46" t="s">
        <v>11</v>
      </c>
      <c r="B9" s="46"/>
      <c r="C9" s="12" t="s">
        <v>12</v>
      </c>
      <c r="D9" s="9">
        <v>2898</v>
      </c>
      <c r="E9" s="10">
        <v>100</v>
      </c>
      <c r="F9" s="9">
        <v>1847</v>
      </c>
      <c r="G9" s="26">
        <v>63.73</v>
      </c>
      <c r="H9" s="9">
        <v>1051</v>
      </c>
      <c r="I9" s="26">
        <v>36.270000000000003</v>
      </c>
      <c r="J9" s="11">
        <v>11709245829</v>
      </c>
      <c r="K9" s="10">
        <v>100</v>
      </c>
      <c r="L9" s="11">
        <v>8066747600</v>
      </c>
      <c r="M9" s="26">
        <v>68.89</v>
      </c>
      <c r="N9" s="11">
        <v>3642498229</v>
      </c>
      <c r="O9" s="26">
        <v>31.11</v>
      </c>
    </row>
    <row r="10" spans="1:15">
      <c r="A10" s="53" t="s">
        <v>13</v>
      </c>
      <c r="B10" s="53"/>
      <c r="C10" s="12" t="s">
        <v>14</v>
      </c>
      <c r="D10" s="9">
        <v>653</v>
      </c>
      <c r="E10" s="10">
        <v>100</v>
      </c>
      <c r="F10" s="9">
        <v>426</v>
      </c>
      <c r="G10" s="26">
        <v>65.239999999999995</v>
      </c>
      <c r="H10" s="9">
        <v>227</v>
      </c>
      <c r="I10" s="26">
        <v>34.76</v>
      </c>
      <c r="J10" s="11">
        <v>2774368080</v>
      </c>
      <c r="K10" s="10">
        <v>100</v>
      </c>
      <c r="L10" s="11">
        <v>1772582929</v>
      </c>
      <c r="M10" s="26">
        <v>63.89</v>
      </c>
      <c r="N10" s="11">
        <v>1001785151</v>
      </c>
      <c r="O10" s="26">
        <v>36.11</v>
      </c>
    </row>
    <row r="11" spans="1:15">
      <c r="A11" s="53" t="s">
        <v>15</v>
      </c>
      <c r="B11" s="53"/>
      <c r="C11" s="12" t="s">
        <v>16</v>
      </c>
      <c r="D11" s="9">
        <v>756</v>
      </c>
      <c r="E11" s="10">
        <v>100</v>
      </c>
      <c r="F11" s="9">
        <v>482</v>
      </c>
      <c r="G11" s="26">
        <v>63.76</v>
      </c>
      <c r="H11" s="9">
        <v>274</v>
      </c>
      <c r="I11" s="26">
        <v>36.24</v>
      </c>
      <c r="J11" s="11">
        <v>3247052852</v>
      </c>
      <c r="K11" s="10">
        <v>100</v>
      </c>
      <c r="L11" s="11">
        <v>2146305775</v>
      </c>
      <c r="M11" s="26">
        <v>66.099999999999994</v>
      </c>
      <c r="N11" s="11">
        <v>1100747077</v>
      </c>
      <c r="O11" s="26">
        <v>33.9</v>
      </c>
    </row>
    <row r="12" spans="1:15">
      <c r="A12" s="53" t="s">
        <v>17</v>
      </c>
      <c r="B12" s="53"/>
      <c r="C12" s="12" t="s">
        <v>18</v>
      </c>
      <c r="D12" s="9">
        <v>247</v>
      </c>
      <c r="E12" s="10">
        <v>100</v>
      </c>
      <c r="F12" s="9">
        <v>151</v>
      </c>
      <c r="G12" s="26">
        <v>61.13</v>
      </c>
      <c r="H12" s="9">
        <v>96</v>
      </c>
      <c r="I12" s="26">
        <v>38.869999999999997</v>
      </c>
      <c r="J12" s="11">
        <v>845592611</v>
      </c>
      <c r="K12" s="10">
        <v>100</v>
      </c>
      <c r="L12" s="11">
        <v>567802610</v>
      </c>
      <c r="M12" s="26">
        <v>67.150000000000006</v>
      </c>
      <c r="N12" s="11">
        <v>277790001</v>
      </c>
      <c r="O12" s="26">
        <v>32.85</v>
      </c>
    </row>
    <row r="13" spans="1:15">
      <c r="A13" s="53" t="s">
        <v>19</v>
      </c>
      <c r="B13" s="53"/>
      <c r="C13" s="12" t="s">
        <v>20</v>
      </c>
      <c r="D13" s="9">
        <v>494</v>
      </c>
      <c r="E13" s="10">
        <v>100</v>
      </c>
      <c r="F13" s="9">
        <v>326</v>
      </c>
      <c r="G13" s="26">
        <v>65.989999999999995</v>
      </c>
      <c r="H13" s="9">
        <v>168</v>
      </c>
      <c r="I13" s="26">
        <v>34.01</v>
      </c>
      <c r="J13" s="11">
        <v>2169933198</v>
      </c>
      <c r="K13" s="10">
        <v>100</v>
      </c>
      <c r="L13" s="11">
        <v>1737238398</v>
      </c>
      <c r="M13" s="26">
        <v>80.06</v>
      </c>
      <c r="N13" s="11">
        <v>432694800</v>
      </c>
      <c r="O13" s="26">
        <v>19.940000000000001</v>
      </c>
    </row>
    <row r="14" spans="1:15">
      <c r="A14" s="53" t="s">
        <v>21</v>
      </c>
      <c r="B14" s="53"/>
      <c r="C14" s="12" t="s">
        <v>22</v>
      </c>
      <c r="D14" s="9">
        <v>166</v>
      </c>
      <c r="E14" s="10">
        <v>100</v>
      </c>
      <c r="F14" s="9">
        <v>106</v>
      </c>
      <c r="G14" s="26">
        <v>63.86</v>
      </c>
      <c r="H14" s="9">
        <v>60</v>
      </c>
      <c r="I14" s="26">
        <v>36.14</v>
      </c>
      <c r="J14" s="11">
        <v>514721000</v>
      </c>
      <c r="K14" s="10">
        <v>100</v>
      </c>
      <c r="L14" s="11">
        <v>285120000</v>
      </c>
      <c r="M14" s="26">
        <v>55.39</v>
      </c>
      <c r="N14" s="11">
        <v>229601000</v>
      </c>
      <c r="O14" s="26">
        <v>44.61</v>
      </c>
    </row>
    <row r="15" spans="1:15">
      <c r="A15" s="46" t="s">
        <v>23</v>
      </c>
      <c r="B15" s="46"/>
      <c r="C15" s="12" t="s">
        <v>24</v>
      </c>
      <c r="D15" s="9">
        <v>235</v>
      </c>
      <c r="E15" s="10">
        <v>100</v>
      </c>
      <c r="F15" s="9">
        <v>150</v>
      </c>
      <c r="G15" s="26">
        <v>63.83</v>
      </c>
      <c r="H15" s="9">
        <v>85</v>
      </c>
      <c r="I15" s="26">
        <v>36.17</v>
      </c>
      <c r="J15" s="11">
        <v>754200200</v>
      </c>
      <c r="K15" s="10">
        <v>100</v>
      </c>
      <c r="L15" s="11">
        <v>493452000</v>
      </c>
      <c r="M15" s="26">
        <v>65.430000000000007</v>
      </c>
      <c r="N15" s="11">
        <v>260748200</v>
      </c>
      <c r="O15" s="26">
        <v>34.57</v>
      </c>
    </row>
    <row r="16" spans="1:15">
      <c r="A16" s="53" t="s">
        <v>25</v>
      </c>
      <c r="B16" s="53"/>
      <c r="C16" s="12" t="s">
        <v>26</v>
      </c>
      <c r="D16" s="9">
        <v>20</v>
      </c>
      <c r="E16" s="10">
        <v>100</v>
      </c>
      <c r="F16" s="9">
        <v>15</v>
      </c>
      <c r="G16" s="26">
        <v>75</v>
      </c>
      <c r="H16" s="9">
        <v>5</v>
      </c>
      <c r="I16" s="26">
        <v>25</v>
      </c>
      <c r="J16" s="11">
        <v>99700000</v>
      </c>
      <c r="K16" s="10">
        <v>100</v>
      </c>
      <c r="L16" s="11">
        <v>67800000</v>
      </c>
      <c r="M16" s="26">
        <v>68</v>
      </c>
      <c r="N16" s="11">
        <v>31900000</v>
      </c>
      <c r="O16" s="26">
        <v>32</v>
      </c>
    </row>
    <row r="17" spans="1:15">
      <c r="A17" s="53" t="s">
        <v>27</v>
      </c>
      <c r="B17" s="53"/>
      <c r="C17" s="12" t="s">
        <v>28</v>
      </c>
      <c r="D17" s="9">
        <v>45</v>
      </c>
      <c r="E17" s="10">
        <v>100</v>
      </c>
      <c r="F17" s="9">
        <v>28</v>
      </c>
      <c r="G17" s="26">
        <v>62.22</v>
      </c>
      <c r="H17" s="9">
        <v>17</v>
      </c>
      <c r="I17" s="26">
        <v>37.78</v>
      </c>
      <c r="J17" s="11">
        <v>400490000</v>
      </c>
      <c r="K17" s="10">
        <v>100</v>
      </c>
      <c r="L17" s="11">
        <v>348840000</v>
      </c>
      <c r="M17" s="26">
        <v>87.1</v>
      </c>
      <c r="N17" s="11">
        <v>51650000</v>
      </c>
      <c r="O17" s="26">
        <v>12.9</v>
      </c>
    </row>
    <row r="18" spans="1:15">
      <c r="A18" s="53" t="s">
        <v>29</v>
      </c>
      <c r="B18" s="53"/>
      <c r="C18" s="12" t="s">
        <v>30</v>
      </c>
      <c r="D18" s="9">
        <v>24</v>
      </c>
      <c r="E18" s="10">
        <v>100</v>
      </c>
      <c r="F18" s="9">
        <v>11</v>
      </c>
      <c r="G18" s="26">
        <v>45.83</v>
      </c>
      <c r="H18" s="9">
        <v>13</v>
      </c>
      <c r="I18" s="26">
        <v>54.17</v>
      </c>
      <c r="J18" s="11">
        <v>136180000</v>
      </c>
      <c r="K18" s="10">
        <v>100</v>
      </c>
      <c r="L18" s="11">
        <v>100100000</v>
      </c>
      <c r="M18" s="26">
        <v>73.510000000000005</v>
      </c>
      <c r="N18" s="11">
        <v>36080000</v>
      </c>
      <c r="O18" s="26">
        <v>26.49</v>
      </c>
    </row>
    <row r="19" spans="1:15">
      <c r="A19" s="53" t="s">
        <v>31</v>
      </c>
      <c r="B19" s="53"/>
      <c r="C19" s="12" t="s">
        <v>32</v>
      </c>
      <c r="D19" s="9">
        <v>79</v>
      </c>
      <c r="E19" s="10">
        <v>100</v>
      </c>
      <c r="F19" s="9">
        <v>49</v>
      </c>
      <c r="G19" s="26">
        <v>62.03</v>
      </c>
      <c r="H19" s="9">
        <v>30</v>
      </c>
      <c r="I19" s="26">
        <v>37.97</v>
      </c>
      <c r="J19" s="11">
        <v>187600000</v>
      </c>
      <c r="K19" s="10">
        <v>100</v>
      </c>
      <c r="L19" s="11">
        <v>117720000</v>
      </c>
      <c r="M19" s="26">
        <v>62.75</v>
      </c>
      <c r="N19" s="11">
        <v>69880000</v>
      </c>
      <c r="O19" s="26">
        <v>37.25</v>
      </c>
    </row>
    <row r="20" spans="1:15">
      <c r="A20" s="53" t="s">
        <v>33</v>
      </c>
      <c r="B20" s="53"/>
      <c r="C20" s="12" t="s">
        <v>34</v>
      </c>
      <c r="D20" s="9">
        <v>16</v>
      </c>
      <c r="E20" s="10">
        <v>100</v>
      </c>
      <c r="F20" s="9">
        <v>12</v>
      </c>
      <c r="G20" s="26">
        <v>75</v>
      </c>
      <c r="H20" s="9">
        <v>4</v>
      </c>
      <c r="I20" s="26">
        <v>25</v>
      </c>
      <c r="J20" s="11">
        <v>55258000</v>
      </c>
      <c r="K20" s="10">
        <v>100</v>
      </c>
      <c r="L20" s="11">
        <v>33298000</v>
      </c>
      <c r="M20" s="26">
        <v>60.26</v>
      </c>
      <c r="N20" s="11">
        <v>21960000</v>
      </c>
      <c r="O20" s="26">
        <v>39.74</v>
      </c>
    </row>
    <row r="21" spans="1:15">
      <c r="A21" s="53" t="s">
        <v>35</v>
      </c>
      <c r="B21" s="53"/>
      <c r="C21" s="12" t="s">
        <v>36</v>
      </c>
      <c r="D21" s="9">
        <v>16</v>
      </c>
      <c r="E21" s="10">
        <v>100</v>
      </c>
      <c r="F21" s="9">
        <v>7</v>
      </c>
      <c r="G21" s="26">
        <v>43.75</v>
      </c>
      <c r="H21" s="9">
        <v>9</v>
      </c>
      <c r="I21" s="26">
        <v>56.25</v>
      </c>
      <c r="J21" s="11">
        <v>43190000</v>
      </c>
      <c r="K21" s="10">
        <v>100</v>
      </c>
      <c r="L21" s="11">
        <v>16200000</v>
      </c>
      <c r="M21" s="26">
        <v>37.51</v>
      </c>
      <c r="N21" s="11">
        <v>26990000</v>
      </c>
      <c r="O21" s="26">
        <v>62.49</v>
      </c>
    </row>
    <row r="22" spans="1:15">
      <c r="A22" s="53" t="s">
        <v>37</v>
      </c>
      <c r="B22" s="53"/>
      <c r="C22" s="12" t="s">
        <v>38</v>
      </c>
      <c r="D22" s="9">
        <v>20</v>
      </c>
      <c r="E22" s="10">
        <v>100</v>
      </c>
      <c r="F22" s="9">
        <v>14</v>
      </c>
      <c r="G22" s="26">
        <v>70</v>
      </c>
      <c r="H22" s="9">
        <v>6</v>
      </c>
      <c r="I22" s="26">
        <v>30</v>
      </c>
      <c r="J22" s="11">
        <v>62652000</v>
      </c>
      <c r="K22" s="10">
        <v>100</v>
      </c>
      <c r="L22" s="11">
        <v>58120000</v>
      </c>
      <c r="M22" s="26">
        <v>92.77</v>
      </c>
      <c r="N22" s="11">
        <v>4532000</v>
      </c>
      <c r="O22" s="26">
        <v>7.23</v>
      </c>
    </row>
    <row r="23" spans="1:15">
      <c r="A23" s="53" t="s">
        <v>39</v>
      </c>
      <c r="B23" s="53"/>
      <c r="C23" s="12" t="s">
        <v>40</v>
      </c>
      <c r="D23" s="9">
        <v>28</v>
      </c>
      <c r="E23" s="10">
        <v>100</v>
      </c>
      <c r="F23" s="9">
        <v>14</v>
      </c>
      <c r="G23" s="26">
        <v>50</v>
      </c>
      <c r="H23" s="9">
        <v>14</v>
      </c>
      <c r="I23" s="26">
        <v>50</v>
      </c>
      <c r="J23" s="11">
        <v>43807888</v>
      </c>
      <c r="K23" s="10">
        <v>100</v>
      </c>
      <c r="L23" s="11">
        <v>22117888</v>
      </c>
      <c r="M23" s="26">
        <v>50.49</v>
      </c>
      <c r="N23" s="11">
        <v>21690000</v>
      </c>
      <c r="O23" s="26">
        <v>49.51</v>
      </c>
    </row>
    <row r="24" spans="1:15">
      <c r="A24" s="53" t="s">
        <v>41</v>
      </c>
      <c r="B24" s="53"/>
      <c r="C24" s="12" t="s">
        <v>42</v>
      </c>
      <c r="D24" s="9">
        <v>4</v>
      </c>
      <c r="E24" s="10">
        <v>100</v>
      </c>
      <c r="F24" s="9">
        <v>2</v>
      </c>
      <c r="G24" s="26">
        <v>50</v>
      </c>
      <c r="H24" s="9">
        <v>2</v>
      </c>
      <c r="I24" s="26">
        <v>50</v>
      </c>
      <c r="J24" s="11">
        <v>4400000</v>
      </c>
      <c r="K24" s="10">
        <v>100</v>
      </c>
      <c r="L24" s="11">
        <v>2800000</v>
      </c>
      <c r="M24" s="26">
        <v>63.64</v>
      </c>
      <c r="N24" s="11">
        <v>1600000</v>
      </c>
      <c r="O24" s="26">
        <v>36.36</v>
      </c>
    </row>
    <row r="25" spans="1:15">
      <c r="A25" s="53" t="s">
        <v>43</v>
      </c>
      <c r="B25" s="53"/>
      <c r="C25" s="12" t="s">
        <v>44</v>
      </c>
      <c r="D25" s="9">
        <v>12</v>
      </c>
      <c r="E25" s="10">
        <v>100</v>
      </c>
      <c r="F25" s="9">
        <v>6</v>
      </c>
      <c r="G25" s="26">
        <v>50</v>
      </c>
      <c r="H25" s="9">
        <v>6</v>
      </c>
      <c r="I25" s="26">
        <v>50</v>
      </c>
      <c r="J25" s="11">
        <v>26060000</v>
      </c>
      <c r="K25" s="10">
        <v>100</v>
      </c>
      <c r="L25" s="11">
        <v>12600000</v>
      </c>
      <c r="M25" s="26">
        <v>48.35</v>
      </c>
      <c r="N25" s="11">
        <v>13460000</v>
      </c>
      <c r="O25" s="26">
        <v>51.65</v>
      </c>
    </row>
    <row r="26" spans="1:15">
      <c r="A26" s="53" t="s">
        <v>45</v>
      </c>
      <c r="B26" s="53"/>
      <c r="C26" s="12" t="s">
        <v>46</v>
      </c>
      <c r="D26" s="9">
        <v>6</v>
      </c>
      <c r="E26" s="10">
        <v>100</v>
      </c>
      <c r="F26" s="9">
        <v>3</v>
      </c>
      <c r="G26" s="26">
        <v>50</v>
      </c>
      <c r="H26" s="9">
        <v>3</v>
      </c>
      <c r="I26" s="26">
        <v>50</v>
      </c>
      <c r="J26" s="11">
        <v>10000000</v>
      </c>
      <c r="K26" s="10">
        <v>100</v>
      </c>
      <c r="L26" s="11">
        <v>3200000</v>
      </c>
      <c r="M26" s="26">
        <v>32</v>
      </c>
      <c r="N26" s="11">
        <v>6800000</v>
      </c>
      <c r="O26" s="26">
        <v>68</v>
      </c>
    </row>
    <row r="27" spans="1:15">
      <c r="A27" s="53" t="s">
        <v>47</v>
      </c>
      <c r="B27" s="53"/>
      <c r="C27" s="12" t="s">
        <v>48</v>
      </c>
      <c r="D27" s="9">
        <v>19</v>
      </c>
      <c r="E27" s="10">
        <v>100</v>
      </c>
      <c r="F27" s="9">
        <v>8</v>
      </c>
      <c r="G27" s="26">
        <v>42.11</v>
      </c>
      <c r="H27" s="9">
        <v>11</v>
      </c>
      <c r="I27" s="26">
        <v>57.89</v>
      </c>
      <c r="J27" s="11">
        <v>42000000</v>
      </c>
      <c r="K27" s="10">
        <v>100</v>
      </c>
      <c r="L27" s="11">
        <v>31200000</v>
      </c>
      <c r="M27" s="26">
        <v>74.290000000000006</v>
      </c>
      <c r="N27" s="11">
        <v>10800000</v>
      </c>
      <c r="O27" s="26">
        <v>25.71</v>
      </c>
    </row>
    <row r="28" spans="1:15">
      <c r="A28" s="53" t="s">
        <v>49</v>
      </c>
      <c r="B28" s="53"/>
      <c r="C28" s="12" t="s">
        <v>50</v>
      </c>
      <c r="D28" s="9">
        <v>43</v>
      </c>
      <c r="E28" s="10">
        <v>100</v>
      </c>
      <c r="F28" s="9">
        <v>30</v>
      </c>
      <c r="G28" s="26">
        <v>69.77</v>
      </c>
      <c r="H28" s="9">
        <v>13</v>
      </c>
      <c r="I28" s="26">
        <v>30.23</v>
      </c>
      <c r="J28" s="11">
        <v>262220000</v>
      </c>
      <c r="K28" s="10">
        <v>100</v>
      </c>
      <c r="L28" s="11">
        <v>235590000</v>
      </c>
      <c r="M28" s="26">
        <v>89.84</v>
      </c>
      <c r="N28" s="11">
        <v>26630000</v>
      </c>
      <c r="O28" s="26">
        <v>10.16</v>
      </c>
    </row>
    <row r="29" spans="1:15">
      <c r="A29" s="53" t="s">
        <v>51</v>
      </c>
      <c r="B29" s="53"/>
      <c r="C29" s="12" t="s">
        <v>52</v>
      </c>
      <c r="D29" s="9">
        <v>15</v>
      </c>
      <c r="E29" s="10">
        <v>100</v>
      </c>
      <c r="F29" s="9">
        <v>7</v>
      </c>
      <c r="G29" s="26">
        <v>46.67</v>
      </c>
      <c r="H29" s="9">
        <v>8</v>
      </c>
      <c r="I29" s="26">
        <v>53.33</v>
      </c>
      <c r="J29" s="11">
        <v>29820000</v>
      </c>
      <c r="K29" s="10">
        <v>100</v>
      </c>
      <c r="L29" s="11">
        <v>14660000</v>
      </c>
      <c r="M29" s="26">
        <v>49.16</v>
      </c>
      <c r="N29" s="11">
        <v>15160000</v>
      </c>
      <c r="O29" s="26">
        <v>50.84</v>
      </c>
    </row>
    <row r="30" spans="1:15">
      <c r="A30" s="46" t="s">
        <v>53</v>
      </c>
      <c r="B30" s="46"/>
      <c r="C30" s="12" t="s">
        <v>54</v>
      </c>
      <c r="D30" s="9">
        <v>0</v>
      </c>
      <c r="E30" s="10">
        <v>100</v>
      </c>
      <c r="F30" s="9">
        <v>0</v>
      </c>
      <c r="G30" s="26">
        <v>0</v>
      </c>
      <c r="H30" s="9">
        <v>0</v>
      </c>
      <c r="I30" s="26">
        <v>0</v>
      </c>
      <c r="J30" s="11"/>
      <c r="K30" s="10">
        <v>100</v>
      </c>
      <c r="L30" s="11">
        <v>0</v>
      </c>
      <c r="M30" s="26">
        <v>0</v>
      </c>
      <c r="N30" s="11">
        <v>0</v>
      </c>
      <c r="O30" s="26">
        <v>0</v>
      </c>
    </row>
    <row r="31" spans="1:15">
      <c r="A31" s="68" t="s">
        <v>55</v>
      </c>
      <c r="B31" s="68"/>
      <c r="C31" s="13" t="s">
        <v>56</v>
      </c>
      <c r="D31" s="9">
        <v>0</v>
      </c>
      <c r="E31" s="10"/>
      <c r="F31" s="9">
        <v>0</v>
      </c>
      <c r="G31" s="26">
        <v>0</v>
      </c>
      <c r="H31" s="9">
        <v>0</v>
      </c>
      <c r="I31" s="26">
        <v>0</v>
      </c>
      <c r="J31" s="11"/>
      <c r="K31" s="10">
        <v>100</v>
      </c>
      <c r="L31" s="11">
        <v>0</v>
      </c>
      <c r="M31" s="26"/>
      <c r="N31" s="9">
        <v>0</v>
      </c>
      <c r="O31" s="26"/>
    </row>
    <row r="32" spans="1:15">
      <c r="A32" s="77" t="s">
        <v>57</v>
      </c>
      <c r="B32" s="77"/>
      <c r="C32" s="14" t="s">
        <v>58</v>
      </c>
      <c r="D32" s="9">
        <v>0</v>
      </c>
      <c r="E32" s="10"/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142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143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144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145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EF841-850F-4260-A2BB-D4463209B9EF}">
  <dimension ref="A1:P44"/>
  <sheetViews>
    <sheetView zoomScale="85" zoomScaleNormal="85" workbookViewId="0">
      <selection activeCell="P22" sqref="P2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125" bestFit="1" customWidth="1"/>
    <col min="12" max="12" width="15.5" customWidth="1"/>
    <col min="14" max="14" width="16.25" customWidth="1"/>
  </cols>
  <sheetData>
    <row r="1" spans="1:15" ht="29.25" customHeight="1">
      <c r="A1" s="54" t="s">
        <v>126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146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1.7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87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2218</v>
      </c>
      <c r="E8" s="10">
        <v>100</v>
      </c>
      <c r="F8" s="9">
        <v>1475</v>
      </c>
      <c r="G8" s="26">
        <v>66.5</v>
      </c>
      <c r="H8" s="9">
        <v>743</v>
      </c>
      <c r="I8" s="26">
        <v>33.5</v>
      </c>
      <c r="J8" s="11">
        <v>9234585833</v>
      </c>
      <c r="K8" s="10">
        <v>100</v>
      </c>
      <c r="L8" s="11">
        <v>6554555188</v>
      </c>
      <c r="M8" s="26">
        <v>70.98</v>
      </c>
      <c r="N8" s="11">
        <v>2680030645</v>
      </c>
      <c r="O8" s="26">
        <v>29.02</v>
      </c>
    </row>
    <row r="9" spans="1:15">
      <c r="A9" s="46" t="s">
        <v>11</v>
      </c>
      <c r="B9" s="46"/>
      <c r="C9" s="12" t="s">
        <v>12</v>
      </c>
      <c r="D9" s="9">
        <v>2213</v>
      </c>
      <c r="E9" s="10">
        <v>100</v>
      </c>
      <c r="F9" s="9">
        <v>1472</v>
      </c>
      <c r="G9" s="26">
        <v>66.52</v>
      </c>
      <c r="H9" s="9">
        <v>741</v>
      </c>
      <c r="I9" s="26">
        <v>33.479999999999997</v>
      </c>
      <c r="J9" s="11">
        <v>9225085833</v>
      </c>
      <c r="K9" s="10">
        <v>100</v>
      </c>
      <c r="L9" s="11">
        <v>6547755188</v>
      </c>
      <c r="M9" s="26">
        <v>70.98</v>
      </c>
      <c r="N9" s="11">
        <v>2677330645</v>
      </c>
      <c r="O9" s="26">
        <v>29.02</v>
      </c>
    </row>
    <row r="10" spans="1:15">
      <c r="A10" s="53" t="s">
        <v>13</v>
      </c>
      <c r="B10" s="53"/>
      <c r="C10" s="12" t="s">
        <v>14</v>
      </c>
      <c r="D10" s="9">
        <v>638</v>
      </c>
      <c r="E10" s="10">
        <v>100</v>
      </c>
      <c r="F10" s="9">
        <v>442</v>
      </c>
      <c r="G10" s="26">
        <v>69.28</v>
      </c>
      <c r="H10" s="9">
        <v>196</v>
      </c>
      <c r="I10" s="26">
        <v>30.72</v>
      </c>
      <c r="J10" s="11">
        <v>2914571871</v>
      </c>
      <c r="K10" s="10">
        <v>100</v>
      </c>
      <c r="L10" s="11">
        <v>2117083872</v>
      </c>
      <c r="M10" s="26">
        <v>72.64</v>
      </c>
      <c r="N10" s="11">
        <v>797487999</v>
      </c>
      <c r="O10" s="26">
        <v>27.36</v>
      </c>
    </row>
    <row r="11" spans="1:15">
      <c r="A11" s="53" t="s">
        <v>15</v>
      </c>
      <c r="B11" s="53"/>
      <c r="C11" s="12" t="s">
        <v>16</v>
      </c>
      <c r="D11" s="9">
        <v>474</v>
      </c>
      <c r="E11" s="10">
        <v>100</v>
      </c>
      <c r="F11" s="9">
        <v>308</v>
      </c>
      <c r="G11" s="26">
        <v>64.98</v>
      </c>
      <c r="H11" s="9">
        <v>166</v>
      </c>
      <c r="I11" s="26">
        <v>35.020000000000003</v>
      </c>
      <c r="J11" s="11">
        <v>2011871950</v>
      </c>
      <c r="K11" s="10">
        <v>100</v>
      </c>
      <c r="L11" s="11">
        <v>1362849460</v>
      </c>
      <c r="M11" s="26">
        <v>67.739999999999995</v>
      </c>
      <c r="N11" s="11">
        <v>649022490</v>
      </c>
      <c r="O11" s="26">
        <v>32.26</v>
      </c>
    </row>
    <row r="12" spans="1:15">
      <c r="A12" s="53" t="s">
        <v>17</v>
      </c>
      <c r="B12" s="53"/>
      <c r="C12" s="12" t="s">
        <v>18</v>
      </c>
      <c r="D12" s="9">
        <v>180</v>
      </c>
      <c r="E12" s="10">
        <v>100</v>
      </c>
      <c r="F12" s="9">
        <v>118</v>
      </c>
      <c r="G12" s="26">
        <v>65.56</v>
      </c>
      <c r="H12" s="9">
        <v>62</v>
      </c>
      <c r="I12" s="26">
        <v>34.44</v>
      </c>
      <c r="J12" s="11">
        <v>894805251</v>
      </c>
      <c r="K12" s="10">
        <v>100</v>
      </c>
      <c r="L12" s="11">
        <v>683334095</v>
      </c>
      <c r="M12" s="26">
        <v>76.37</v>
      </c>
      <c r="N12" s="11">
        <v>211471156</v>
      </c>
      <c r="O12" s="26">
        <v>23.63</v>
      </c>
    </row>
    <row r="13" spans="1:15">
      <c r="A13" s="53" t="s">
        <v>19</v>
      </c>
      <c r="B13" s="53"/>
      <c r="C13" s="12" t="s">
        <v>20</v>
      </c>
      <c r="D13" s="9">
        <v>295</v>
      </c>
      <c r="E13" s="10">
        <v>100</v>
      </c>
      <c r="F13" s="9">
        <v>196</v>
      </c>
      <c r="G13" s="26">
        <v>66.44</v>
      </c>
      <c r="H13" s="9">
        <v>99</v>
      </c>
      <c r="I13" s="26">
        <v>33.56</v>
      </c>
      <c r="J13" s="11">
        <v>846451200</v>
      </c>
      <c r="K13" s="10">
        <v>100</v>
      </c>
      <c r="L13" s="11">
        <v>567870200</v>
      </c>
      <c r="M13" s="26">
        <v>67.09</v>
      </c>
      <c r="N13" s="11">
        <v>278581000</v>
      </c>
      <c r="O13" s="26">
        <v>32.909999999999997</v>
      </c>
    </row>
    <row r="14" spans="1:15">
      <c r="A14" s="53" t="s">
        <v>21</v>
      </c>
      <c r="B14" s="53"/>
      <c r="C14" s="12" t="s">
        <v>22</v>
      </c>
      <c r="D14" s="9">
        <v>91</v>
      </c>
      <c r="E14" s="10">
        <v>100</v>
      </c>
      <c r="F14" s="9">
        <v>57</v>
      </c>
      <c r="G14" s="26">
        <v>62.64</v>
      </c>
      <c r="H14" s="9">
        <v>34</v>
      </c>
      <c r="I14" s="26">
        <v>37.36</v>
      </c>
      <c r="J14" s="11">
        <v>349199760</v>
      </c>
      <c r="K14" s="10">
        <v>100</v>
      </c>
      <c r="L14" s="11">
        <v>265499760</v>
      </c>
      <c r="M14" s="26">
        <v>76.03</v>
      </c>
      <c r="N14" s="11">
        <v>83700000</v>
      </c>
      <c r="O14" s="26">
        <v>23.97</v>
      </c>
    </row>
    <row r="15" spans="1:15">
      <c r="A15" s="46" t="s">
        <v>23</v>
      </c>
      <c r="B15" s="46"/>
      <c r="C15" s="12" t="s">
        <v>24</v>
      </c>
      <c r="D15" s="9">
        <v>245</v>
      </c>
      <c r="E15" s="10">
        <v>100</v>
      </c>
      <c r="F15" s="9">
        <v>161</v>
      </c>
      <c r="G15" s="26">
        <v>65.709999999999994</v>
      </c>
      <c r="H15" s="9">
        <v>84</v>
      </c>
      <c r="I15" s="26">
        <v>34.29</v>
      </c>
      <c r="J15" s="11">
        <v>766308788</v>
      </c>
      <c r="K15" s="10">
        <v>100</v>
      </c>
      <c r="L15" s="11">
        <v>508448788</v>
      </c>
      <c r="M15" s="26">
        <v>66.349999999999994</v>
      </c>
      <c r="N15" s="11">
        <v>257860000</v>
      </c>
      <c r="O15" s="26">
        <v>33.65</v>
      </c>
    </row>
    <row r="16" spans="1:15">
      <c r="A16" s="53" t="s">
        <v>25</v>
      </c>
      <c r="B16" s="53"/>
      <c r="C16" s="12" t="s">
        <v>26</v>
      </c>
      <c r="D16" s="9">
        <v>17</v>
      </c>
      <c r="E16" s="10">
        <v>100</v>
      </c>
      <c r="F16" s="9">
        <v>12</v>
      </c>
      <c r="G16" s="26">
        <v>70.59</v>
      </c>
      <c r="H16" s="9">
        <v>5</v>
      </c>
      <c r="I16" s="26">
        <v>29.41</v>
      </c>
      <c r="J16" s="11">
        <v>100900000</v>
      </c>
      <c r="K16" s="10">
        <v>100</v>
      </c>
      <c r="L16" s="11">
        <v>79200000</v>
      </c>
      <c r="M16" s="26">
        <v>78.489999999999995</v>
      </c>
      <c r="N16" s="11">
        <v>21700000</v>
      </c>
      <c r="O16" s="26">
        <v>21.51</v>
      </c>
    </row>
    <row r="17" spans="1:15">
      <c r="A17" s="53" t="s">
        <v>27</v>
      </c>
      <c r="B17" s="53"/>
      <c r="C17" s="12" t="s">
        <v>28</v>
      </c>
      <c r="D17" s="9">
        <v>36</v>
      </c>
      <c r="E17" s="10">
        <v>100</v>
      </c>
      <c r="F17" s="9">
        <v>24</v>
      </c>
      <c r="G17" s="26">
        <v>66.67</v>
      </c>
      <c r="H17" s="9">
        <v>12</v>
      </c>
      <c r="I17" s="26">
        <v>33.33</v>
      </c>
      <c r="J17" s="11">
        <v>315910000</v>
      </c>
      <c r="K17" s="10">
        <v>100</v>
      </c>
      <c r="L17" s="11">
        <v>169550000</v>
      </c>
      <c r="M17" s="26">
        <v>53.67</v>
      </c>
      <c r="N17" s="11">
        <v>146360000</v>
      </c>
      <c r="O17" s="26">
        <v>46.33</v>
      </c>
    </row>
    <row r="18" spans="1:15">
      <c r="A18" s="53" t="s">
        <v>29</v>
      </c>
      <c r="B18" s="53"/>
      <c r="C18" s="12" t="s">
        <v>30</v>
      </c>
      <c r="D18" s="9">
        <v>24</v>
      </c>
      <c r="E18" s="10">
        <v>100</v>
      </c>
      <c r="F18" s="9">
        <v>19</v>
      </c>
      <c r="G18" s="26">
        <v>79.17</v>
      </c>
      <c r="H18" s="9">
        <v>5</v>
      </c>
      <c r="I18" s="26">
        <v>20.83</v>
      </c>
      <c r="J18" s="11">
        <v>83375000</v>
      </c>
      <c r="K18" s="10">
        <v>100</v>
      </c>
      <c r="L18" s="11">
        <v>57125000</v>
      </c>
      <c r="M18" s="26">
        <v>68.52</v>
      </c>
      <c r="N18" s="11">
        <v>26250000</v>
      </c>
      <c r="O18" s="26">
        <v>31.48</v>
      </c>
    </row>
    <row r="19" spans="1:15">
      <c r="A19" s="53" t="s">
        <v>31</v>
      </c>
      <c r="B19" s="53"/>
      <c r="C19" s="12" t="s">
        <v>32</v>
      </c>
      <c r="D19" s="9">
        <v>58</v>
      </c>
      <c r="E19" s="10">
        <v>100</v>
      </c>
      <c r="F19" s="9">
        <v>39</v>
      </c>
      <c r="G19" s="26">
        <v>67.239999999999995</v>
      </c>
      <c r="H19" s="9">
        <v>19</v>
      </c>
      <c r="I19" s="26">
        <v>32.76</v>
      </c>
      <c r="J19" s="11">
        <v>349670000</v>
      </c>
      <c r="K19" s="10">
        <v>100</v>
      </c>
      <c r="L19" s="11">
        <v>256260000</v>
      </c>
      <c r="M19" s="26">
        <v>73.290000000000006</v>
      </c>
      <c r="N19" s="11">
        <v>93410000</v>
      </c>
      <c r="O19" s="26">
        <v>26.71</v>
      </c>
    </row>
    <row r="20" spans="1:15">
      <c r="A20" s="53" t="s">
        <v>33</v>
      </c>
      <c r="B20" s="53"/>
      <c r="C20" s="12" t="s">
        <v>34</v>
      </c>
      <c r="D20" s="9">
        <v>15</v>
      </c>
      <c r="E20" s="10">
        <v>100</v>
      </c>
      <c r="F20" s="9">
        <v>9</v>
      </c>
      <c r="G20" s="26">
        <v>60</v>
      </c>
      <c r="H20" s="9">
        <v>6</v>
      </c>
      <c r="I20" s="26">
        <v>40</v>
      </c>
      <c r="J20" s="11">
        <v>245070100</v>
      </c>
      <c r="K20" s="10">
        <v>100</v>
      </c>
      <c r="L20" s="11">
        <v>234870100</v>
      </c>
      <c r="M20" s="26">
        <v>95.84</v>
      </c>
      <c r="N20" s="11">
        <v>10200000</v>
      </c>
      <c r="O20" s="26">
        <v>4.16</v>
      </c>
    </row>
    <row r="21" spans="1:15">
      <c r="A21" s="53" t="s">
        <v>35</v>
      </c>
      <c r="B21" s="53"/>
      <c r="C21" s="12" t="s">
        <v>36</v>
      </c>
      <c r="D21" s="9">
        <v>14</v>
      </c>
      <c r="E21" s="10">
        <v>100</v>
      </c>
      <c r="F21" s="9">
        <v>8</v>
      </c>
      <c r="G21" s="26">
        <v>57.14</v>
      </c>
      <c r="H21" s="9">
        <v>6</v>
      </c>
      <c r="I21" s="26">
        <v>42.86</v>
      </c>
      <c r="J21" s="11">
        <v>83650000</v>
      </c>
      <c r="K21" s="10">
        <v>100</v>
      </c>
      <c r="L21" s="11">
        <v>74450000</v>
      </c>
      <c r="M21" s="26">
        <v>89</v>
      </c>
      <c r="N21" s="11">
        <v>9200000</v>
      </c>
      <c r="O21" s="26">
        <v>11</v>
      </c>
    </row>
    <row r="22" spans="1:15">
      <c r="A22" s="53" t="s">
        <v>37</v>
      </c>
      <c r="B22" s="53"/>
      <c r="C22" s="12" t="s">
        <v>38</v>
      </c>
      <c r="D22" s="9">
        <v>4</v>
      </c>
      <c r="E22" s="10">
        <v>100</v>
      </c>
      <c r="F22" s="9">
        <v>3</v>
      </c>
      <c r="G22" s="26">
        <v>75</v>
      </c>
      <c r="H22" s="9">
        <v>1</v>
      </c>
      <c r="I22" s="26">
        <v>25</v>
      </c>
      <c r="J22" s="11">
        <v>6250000</v>
      </c>
      <c r="K22" s="10">
        <v>100</v>
      </c>
      <c r="L22" s="11">
        <v>6100000</v>
      </c>
      <c r="M22" s="26">
        <v>97.6</v>
      </c>
      <c r="N22" s="11">
        <v>150000</v>
      </c>
      <c r="O22" s="26">
        <v>2.4</v>
      </c>
    </row>
    <row r="23" spans="1:15">
      <c r="A23" s="53" t="s">
        <v>39</v>
      </c>
      <c r="B23" s="53"/>
      <c r="C23" s="12" t="s">
        <v>40</v>
      </c>
      <c r="D23" s="9">
        <v>31</v>
      </c>
      <c r="E23" s="10">
        <v>100</v>
      </c>
      <c r="F23" s="9">
        <v>17</v>
      </c>
      <c r="G23" s="26">
        <v>54.84</v>
      </c>
      <c r="H23" s="9">
        <v>14</v>
      </c>
      <c r="I23" s="26">
        <v>45.16</v>
      </c>
      <c r="J23" s="11">
        <v>49834913</v>
      </c>
      <c r="K23" s="10">
        <v>100</v>
      </c>
      <c r="L23" s="11">
        <v>34434913</v>
      </c>
      <c r="M23" s="26">
        <v>69.099999999999994</v>
      </c>
      <c r="N23" s="11">
        <v>15400000</v>
      </c>
      <c r="O23" s="26">
        <v>30.9</v>
      </c>
    </row>
    <row r="24" spans="1:15">
      <c r="A24" s="53" t="s">
        <v>41</v>
      </c>
      <c r="B24" s="53"/>
      <c r="C24" s="12" t="s">
        <v>42</v>
      </c>
      <c r="D24" s="9">
        <v>3</v>
      </c>
      <c r="E24" s="10">
        <v>100</v>
      </c>
      <c r="F24" s="9">
        <v>2</v>
      </c>
      <c r="G24" s="26">
        <v>66.67</v>
      </c>
      <c r="H24" s="9">
        <v>1</v>
      </c>
      <c r="I24" s="26">
        <v>33.33</v>
      </c>
      <c r="J24" s="11">
        <v>2650000</v>
      </c>
      <c r="K24" s="10">
        <v>100</v>
      </c>
      <c r="L24" s="11">
        <v>2500000</v>
      </c>
      <c r="M24" s="26">
        <v>94.34</v>
      </c>
      <c r="N24" s="11">
        <v>150000</v>
      </c>
      <c r="O24" s="26">
        <v>5.66</v>
      </c>
    </row>
    <row r="25" spans="1:15">
      <c r="A25" s="53" t="s">
        <v>43</v>
      </c>
      <c r="B25" s="53"/>
      <c r="C25" s="12" t="s">
        <v>44</v>
      </c>
      <c r="D25" s="9">
        <v>10</v>
      </c>
      <c r="E25" s="10">
        <v>100</v>
      </c>
      <c r="F25" s="9">
        <v>7</v>
      </c>
      <c r="G25" s="26">
        <v>70</v>
      </c>
      <c r="H25" s="9">
        <v>3</v>
      </c>
      <c r="I25" s="26">
        <v>30</v>
      </c>
      <c r="J25" s="11">
        <v>14050000</v>
      </c>
      <c r="K25" s="10">
        <v>100</v>
      </c>
      <c r="L25" s="11">
        <v>6550000</v>
      </c>
      <c r="M25" s="26">
        <v>46.62</v>
      </c>
      <c r="N25" s="11">
        <v>7500000</v>
      </c>
      <c r="O25" s="26">
        <v>53.38</v>
      </c>
    </row>
    <row r="26" spans="1:15">
      <c r="A26" s="53" t="s">
        <v>45</v>
      </c>
      <c r="B26" s="53"/>
      <c r="C26" s="12" t="s">
        <v>46</v>
      </c>
      <c r="D26" s="9">
        <v>1</v>
      </c>
      <c r="E26" s="10">
        <v>100</v>
      </c>
      <c r="F26" s="9">
        <v>1</v>
      </c>
      <c r="G26" s="26">
        <v>100</v>
      </c>
      <c r="H26" s="9">
        <v>0</v>
      </c>
      <c r="I26" s="26">
        <v>0</v>
      </c>
      <c r="J26" s="11">
        <v>1200000</v>
      </c>
      <c r="K26" s="10">
        <v>100</v>
      </c>
      <c r="L26" s="11">
        <v>1200000</v>
      </c>
      <c r="M26" s="26">
        <v>100</v>
      </c>
      <c r="N26" s="11">
        <v>0</v>
      </c>
      <c r="O26" s="26">
        <v>0</v>
      </c>
    </row>
    <row r="27" spans="1:15">
      <c r="A27" s="53" t="s">
        <v>47</v>
      </c>
      <c r="B27" s="53"/>
      <c r="C27" s="12" t="s">
        <v>48</v>
      </c>
      <c r="D27" s="9">
        <v>19</v>
      </c>
      <c r="E27" s="10">
        <v>100</v>
      </c>
      <c r="F27" s="9">
        <v>9</v>
      </c>
      <c r="G27" s="26">
        <v>47.37</v>
      </c>
      <c r="H27" s="9">
        <v>10</v>
      </c>
      <c r="I27" s="26">
        <v>52.63</v>
      </c>
      <c r="J27" s="11">
        <v>32098000</v>
      </c>
      <c r="K27" s="10">
        <v>100</v>
      </c>
      <c r="L27" s="11">
        <v>12710000</v>
      </c>
      <c r="M27" s="26">
        <v>39.6</v>
      </c>
      <c r="N27" s="11">
        <v>19388000</v>
      </c>
      <c r="O27" s="26">
        <v>60.4</v>
      </c>
    </row>
    <row r="28" spans="1:15">
      <c r="A28" s="53" t="s">
        <v>49</v>
      </c>
      <c r="B28" s="53"/>
      <c r="C28" s="12" t="s">
        <v>50</v>
      </c>
      <c r="D28" s="9">
        <v>36</v>
      </c>
      <c r="E28" s="10">
        <v>100</v>
      </c>
      <c r="F28" s="9">
        <v>24</v>
      </c>
      <c r="G28" s="26">
        <v>66.67</v>
      </c>
      <c r="H28" s="9">
        <v>12</v>
      </c>
      <c r="I28" s="26">
        <v>33.33</v>
      </c>
      <c r="J28" s="11">
        <v>134219000</v>
      </c>
      <c r="K28" s="10">
        <v>100</v>
      </c>
      <c r="L28" s="11">
        <v>95419000</v>
      </c>
      <c r="M28" s="26">
        <v>71.09</v>
      </c>
      <c r="N28" s="11">
        <v>38800000</v>
      </c>
      <c r="O28" s="26">
        <v>28.91</v>
      </c>
    </row>
    <row r="29" spans="1:15">
      <c r="A29" s="53" t="s">
        <v>51</v>
      </c>
      <c r="B29" s="53"/>
      <c r="C29" s="12" t="s">
        <v>52</v>
      </c>
      <c r="D29" s="9">
        <v>22</v>
      </c>
      <c r="E29" s="10">
        <v>100</v>
      </c>
      <c r="F29" s="9">
        <v>16</v>
      </c>
      <c r="G29" s="26">
        <v>72.73</v>
      </c>
      <c r="H29" s="9">
        <v>6</v>
      </c>
      <c r="I29" s="26">
        <v>27.27</v>
      </c>
      <c r="J29" s="11">
        <v>23000000</v>
      </c>
      <c r="K29" s="10">
        <v>100</v>
      </c>
      <c r="L29" s="11">
        <v>12300000</v>
      </c>
      <c r="M29" s="26">
        <v>53.48</v>
      </c>
      <c r="N29" s="11">
        <v>10700000</v>
      </c>
      <c r="O29" s="26">
        <v>46.52</v>
      </c>
    </row>
    <row r="30" spans="1:15">
      <c r="A30" s="46" t="s">
        <v>53</v>
      </c>
      <c r="B30" s="46"/>
      <c r="C30" s="12" t="s">
        <v>54</v>
      </c>
      <c r="D30" s="9">
        <v>5</v>
      </c>
      <c r="E30" s="10">
        <v>100</v>
      </c>
      <c r="F30" s="9">
        <v>3</v>
      </c>
      <c r="G30" s="26">
        <v>60</v>
      </c>
      <c r="H30" s="9">
        <v>2</v>
      </c>
      <c r="I30" s="26">
        <v>40</v>
      </c>
      <c r="J30" s="11">
        <v>9500000</v>
      </c>
      <c r="K30" s="10">
        <v>100</v>
      </c>
      <c r="L30" s="11">
        <v>6800000</v>
      </c>
      <c r="M30" s="26">
        <v>71.58</v>
      </c>
      <c r="N30" s="11">
        <v>2700000</v>
      </c>
      <c r="O30" s="26">
        <v>28.42</v>
      </c>
    </row>
    <row r="31" spans="1:15">
      <c r="A31" s="68" t="s">
        <v>55</v>
      </c>
      <c r="B31" s="68"/>
      <c r="C31" s="13" t="s">
        <v>56</v>
      </c>
      <c r="D31" s="9">
        <v>4</v>
      </c>
      <c r="E31" s="10">
        <v>100</v>
      </c>
      <c r="F31" s="9">
        <v>3</v>
      </c>
      <c r="G31" s="26">
        <v>75</v>
      </c>
      <c r="H31" s="9">
        <v>1</v>
      </c>
      <c r="I31" s="26">
        <v>25</v>
      </c>
      <c r="J31" s="11">
        <v>9300000</v>
      </c>
      <c r="K31" s="10">
        <v>100</v>
      </c>
      <c r="L31" s="11">
        <v>6800000</v>
      </c>
      <c r="M31" s="26">
        <v>73.12</v>
      </c>
      <c r="N31" s="9">
        <v>2500000</v>
      </c>
      <c r="O31" s="26">
        <v>26.88</v>
      </c>
    </row>
    <row r="32" spans="1:15">
      <c r="A32" s="77" t="s">
        <v>57</v>
      </c>
      <c r="B32" s="77"/>
      <c r="C32" s="14" t="s">
        <v>58</v>
      </c>
      <c r="D32" s="9">
        <v>1</v>
      </c>
      <c r="E32" s="10">
        <v>100</v>
      </c>
      <c r="F32" s="9">
        <v>0</v>
      </c>
      <c r="G32" s="26">
        <v>0</v>
      </c>
      <c r="H32" s="9">
        <v>1</v>
      </c>
      <c r="I32" s="26">
        <v>100</v>
      </c>
      <c r="J32" s="11">
        <v>200000</v>
      </c>
      <c r="K32" s="10">
        <v>100</v>
      </c>
      <c r="L32" s="11">
        <v>0</v>
      </c>
      <c r="M32" s="26">
        <v>0</v>
      </c>
      <c r="N32" s="11">
        <v>200000</v>
      </c>
      <c r="O32" s="26">
        <v>100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142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143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144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145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7DD4A-3B35-4BAD-97FF-A59FB5E495A8}">
  <dimension ref="A1:P44"/>
  <sheetViews>
    <sheetView zoomScale="85" zoomScaleNormal="85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4" t="s">
        <v>126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139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4.9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87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2026</v>
      </c>
      <c r="E8" s="10">
        <v>100</v>
      </c>
      <c r="F8" s="9">
        <v>1364</v>
      </c>
      <c r="G8" s="26">
        <v>67.319999999999993</v>
      </c>
      <c r="H8" s="9">
        <v>662</v>
      </c>
      <c r="I8" s="26">
        <v>32.68</v>
      </c>
      <c r="J8" s="11">
        <v>11559314820</v>
      </c>
      <c r="K8" s="10">
        <v>100</v>
      </c>
      <c r="L8" s="11">
        <v>9084478372</v>
      </c>
      <c r="M8" s="26">
        <v>78.59</v>
      </c>
      <c r="N8" s="11">
        <v>2474836448</v>
      </c>
      <c r="O8" s="26">
        <v>21.41</v>
      </c>
    </row>
    <row r="9" spans="1:15">
      <c r="A9" s="46" t="s">
        <v>11</v>
      </c>
      <c r="B9" s="46"/>
      <c r="C9" s="12" t="s">
        <v>12</v>
      </c>
      <c r="D9" s="9">
        <v>2022</v>
      </c>
      <c r="E9" s="10">
        <v>100</v>
      </c>
      <c r="F9" s="9">
        <v>1360</v>
      </c>
      <c r="G9" s="26">
        <v>67.260000000000005</v>
      </c>
      <c r="H9" s="9">
        <v>662</v>
      </c>
      <c r="I9" s="26">
        <v>32.74</v>
      </c>
      <c r="J9" s="11">
        <v>11549974820</v>
      </c>
      <c r="K9" s="10">
        <v>100</v>
      </c>
      <c r="L9" s="11">
        <v>9075138372</v>
      </c>
      <c r="M9" s="26">
        <v>78.569999999999993</v>
      </c>
      <c r="N9" s="11">
        <v>2474836448</v>
      </c>
      <c r="O9" s="26">
        <v>21.43</v>
      </c>
    </row>
    <row r="10" spans="1:15">
      <c r="A10" s="53" t="s">
        <v>13</v>
      </c>
      <c r="B10" s="53"/>
      <c r="C10" s="12" t="s">
        <v>14</v>
      </c>
      <c r="D10" s="9">
        <v>388</v>
      </c>
      <c r="E10" s="10">
        <v>100</v>
      </c>
      <c r="F10" s="9">
        <v>265</v>
      </c>
      <c r="G10" s="26">
        <v>68.3</v>
      </c>
      <c r="H10" s="9">
        <v>123</v>
      </c>
      <c r="I10" s="26">
        <v>31.7</v>
      </c>
      <c r="J10" s="11">
        <v>1731788500</v>
      </c>
      <c r="K10" s="10">
        <v>100</v>
      </c>
      <c r="L10" s="11">
        <v>1060433500</v>
      </c>
      <c r="M10" s="26">
        <v>61.23</v>
      </c>
      <c r="N10" s="11">
        <v>671355000</v>
      </c>
      <c r="O10" s="26">
        <v>38.770000000000003</v>
      </c>
    </row>
    <row r="11" spans="1:15">
      <c r="A11" s="53" t="s">
        <v>15</v>
      </c>
      <c r="B11" s="53"/>
      <c r="C11" s="12" t="s">
        <v>16</v>
      </c>
      <c r="D11" s="9">
        <v>523</v>
      </c>
      <c r="E11" s="10">
        <v>100</v>
      </c>
      <c r="F11" s="9">
        <v>353</v>
      </c>
      <c r="G11" s="26">
        <v>67.5</v>
      </c>
      <c r="H11" s="9">
        <v>170</v>
      </c>
      <c r="I11" s="26">
        <v>32.5</v>
      </c>
      <c r="J11" s="11">
        <v>3688910319</v>
      </c>
      <c r="K11" s="10">
        <v>100</v>
      </c>
      <c r="L11" s="11">
        <v>3143881259</v>
      </c>
      <c r="M11" s="26">
        <v>85.23</v>
      </c>
      <c r="N11" s="11">
        <v>545029060</v>
      </c>
      <c r="O11" s="26">
        <v>14.77</v>
      </c>
    </row>
    <row r="12" spans="1:15">
      <c r="A12" s="53" t="s">
        <v>17</v>
      </c>
      <c r="B12" s="53"/>
      <c r="C12" s="12" t="s">
        <v>18</v>
      </c>
      <c r="D12" s="9">
        <v>191</v>
      </c>
      <c r="E12" s="10">
        <v>100</v>
      </c>
      <c r="F12" s="9">
        <v>121</v>
      </c>
      <c r="G12" s="26">
        <v>63.35</v>
      </c>
      <c r="H12" s="9">
        <v>70</v>
      </c>
      <c r="I12" s="26">
        <v>36.65</v>
      </c>
      <c r="J12" s="11">
        <v>617899368</v>
      </c>
      <c r="K12" s="10">
        <v>100</v>
      </c>
      <c r="L12" s="11">
        <v>411992480</v>
      </c>
      <c r="M12" s="26">
        <v>66.680000000000007</v>
      </c>
      <c r="N12" s="11">
        <v>205906888</v>
      </c>
      <c r="O12" s="26">
        <v>33.32</v>
      </c>
    </row>
    <row r="13" spans="1:15">
      <c r="A13" s="53" t="s">
        <v>19</v>
      </c>
      <c r="B13" s="53"/>
      <c r="C13" s="12" t="s">
        <v>20</v>
      </c>
      <c r="D13" s="9">
        <v>273</v>
      </c>
      <c r="E13" s="10">
        <v>100</v>
      </c>
      <c r="F13" s="9">
        <v>169</v>
      </c>
      <c r="G13" s="26">
        <v>61.9</v>
      </c>
      <c r="H13" s="9">
        <v>104</v>
      </c>
      <c r="I13" s="26">
        <v>38.1</v>
      </c>
      <c r="J13" s="11">
        <v>1135194500</v>
      </c>
      <c r="K13" s="10">
        <v>100</v>
      </c>
      <c r="L13" s="11">
        <v>760732000</v>
      </c>
      <c r="M13" s="26">
        <v>67.010000000000005</v>
      </c>
      <c r="N13" s="11">
        <v>374462500</v>
      </c>
      <c r="O13" s="26">
        <v>32.99</v>
      </c>
    </row>
    <row r="14" spans="1:15">
      <c r="A14" s="53" t="s">
        <v>21</v>
      </c>
      <c r="B14" s="53"/>
      <c r="C14" s="12" t="s">
        <v>22</v>
      </c>
      <c r="D14" s="9">
        <v>83</v>
      </c>
      <c r="E14" s="10">
        <v>100</v>
      </c>
      <c r="F14" s="9">
        <v>53</v>
      </c>
      <c r="G14" s="26">
        <v>63.86</v>
      </c>
      <c r="H14" s="9">
        <v>30</v>
      </c>
      <c r="I14" s="26">
        <v>36.14</v>
      </c>
      <c r="J14" s="11">
        <v>226030000</v>
      </c>
      <c r="K14" s="10">
        <v>100</v>
      </c>
      <c r="L14" s="11">
        <v>120650000</v>
      </c>
      <c r="M14" s="26">
        <v>53.38</v>
      </c>
      <c r="N14" s="11">
        <v>105380000</v>
      </c>
      <c r="O14" s="26">
        <v>46.62</v>
      </c>
    </row>
    <row r="15" spans="1:15">
      <c r="A15" s="46" t="s">
        <v>23</v>
      </c>
      <c r="B15" s="46"/>
      <c r="C15" s="12" t="s">
        <v>24</v>
      </c>
      <c r="D15" s="9">
        <v>278</v>
      </c>
      <c r="E15" s="10">
        <v>100</v>
      </c>
      <c r="F15" s="9">
        <v>206</v>
      </c>
      <c r="G15" s="26">
        <v>74.099999999999994</v>
      </c>
      <c r="H15" s="9">
        <v>72</v>
      </c>
      <c r="I15" s="26">
        <v>25.9</v>
      </c>
      <c r="J15" s="11">
        <v>1506672335</v>
      </c>
      <c r="K15" s="10">
        <v>100</v>
      </c>
      <c r="L15" s="11">
        <v>1164432335</v>
      </c>
      <c r="M15" s="26">
        <v>77.290000000000006</v>
      </c>
      <c r="N15" s="11">
        <v>342240000</v>
      </c>
      <c r="O15" s="26">
        <v>22.71</v>
      </c>
    </row>
    <row r="16" spans="1:15">
      <c r="A16" s="53" t="s">
        <v>25</v>
      </c>
      <c r="B16" s="53"/>
      <c r="C16" s="12" t="s">
        <v>26</v>
      </c>
      <c r="D16" s="9">
        <v>23</v>
      </c>
      <c r="E16" s="10">
        <v>100</v>
      </c>
      <c r="F16" s="9">
        <v>15</v>
      </c>
      <c r="G16" s="26">
        <v>65.22</v>
      </c>
      <c r="H16" s="9">
        <v>8</v>
      </c>
      <c r="I16" s="26">
        <v>34.78</v>
      </c>
      <c r="J16" s="11">
        <v>49876000</v>
      </c>
      <c r="K16" s="10">
        <v>100</v>
      </c>
      <c r="L16" s="11">
        <v>33700000</v>
      </c>
      <c r="M16" s="26">
        <v>67.569999999999993</v>
      </c>
      <c r="N16" s="11">
        <v>16176000</v>
      </c>
      <c r="O16" s="26">
        <v>32.43</v>
      </c>
    </row>
    <row r="17" spans="1:15">
      <c r="A17" s="53" t="s">
        <v>27</v>
      </c>
      <c r="B17" s="53"/>
      <c r="C17" s="12" t="s">
        <v>28</v>
      </c>
      <c r="D17" s="9">
        <v>39</v>
      </c>
      <c r="E17" s="10">
        <v>100</v>
      </c>
      <c r="F17" s="9">
        <v>29</v>
      </c>
      <c r="G17" s="26">
        <v>74.36</v>
      </c>
      <c r="H17" s="9">
        <v>10</v>
      </c>
      <c r="I17" s="26">
        <v>25.64</v>
      </c>
      <c r="J17" s="11">
        <v>1362690798</v>
      </c>
      <c r="K17" s="10">
        <v>100</v>
      </c>
      <c r="L17" s="11">
        <v>1307740798</v>
      </c>
      <c r="M17" s="26">
        <v>95.97</v>
      </c>
      <c r="N17" s="11">
        <v>54950000</v>
      </c>
      <c r="O17" s="26">
        <v>4.03</v>
      </c>
    </row>
    <row r="18" spans="1:15">
      <c r="A18" s="53" t="s">
        <v>29</v>
      </c>
      <c r="B18" s="53"/>
      <c r="C18" s="12" t="s">
        <v>30</v>
      </c>
      <c r="D18" s="9">
        <v>19</v>
      </c>
      <c r="E18" s="10">
        <v>100</v>
      </c>
      <c r="F18" s="9">
        <v>10</v>
      </c>
      <c r="G18" s="26">
        <v>52.63</v>
      </c>
      <c r="H18" s="9">
        <v>9</v>
      </c>
      <c r="I18" s="26">
        <v>47.37</v>
      </c>
      <c r="J18" s="11">
        <v>32680000</v>
      </c>
      <c r="K18" s="10">
        <v>100</v>
      </c>
      <c r="L18" s="11">
        <v>20900000</v>
      </c>
      <c r="M18" s="26">
        <v>63.95</v>
      </c>
      <c r="N18" s="11">
        <v>11780000</v>
      </c>
      <c r="O18" s="26">
        <v>36.049999999999997</v>
      </c>
    </row>
    <row r="19" spans="1:15">
      <c r="A19" s="53" t="s">
        <v>31</v>
      </c>
      <c r="B19" s="53"/>
      <c r="C19" s="12" t="s">
        <v>32</v>
      </c>
      <c r="D19" s="9">
        <v>51</v>
      </c>
      <c r="E19" s="10">
        <v>100</v>
      </c>
      <c r="F19" s="9">
        <v>30</v>
      </c>
      <c r="G19" s="26">
        <v>58.82</v>
      </c>
      <c r="H19" s="9">
        <v>21</v>
      </c>
      <c r="I19" s="26">
        <v>41.18</v>
      </c>
      <c r="J19" s="11">
        <v>335280000</v>
      </c>
      <c r="K19" s="10">
        <v>100</v>
      </c>
      <c r="L19" s="11">
        <v>248980000</v>
      </c>
      <c r="M19" s="26">
        <v>74.260000000000005</v>
      </c>
      <c r="N19" s="11">
        <v>86300000</v>
      </c>
      <c r="O19" s="26">
        <v>25.74</v>
      </c>
    </row>
    <row r="20" spans="1:15">
      <c r="A20" s="53" t="s">
        <v>33</v>
      </c>
      <c r="B20" s="53"/>
      <c r="C20" s="12" t="s">
        <v>34</v>
      </c>
      <c r="D20" s="9">
        <v>14</v>
      </c>
      <c r="E20" s="10">
        <v>100</v>
      </c>
      <c r="F20" s="9">
        <v>11</v>
      </c>
      <c r="G20" s="26">
        <v>78.569999999999993</v>
      </c>
      <c r="H20" s="9">
        <v>3</v>
      </c>
      <c r="I20" s="26">
        <v>21.43</v>
      </c>
      <c r="J20" s="11">
        <v>79500000</v>
      </c>
      <c r="K20" s="10">
        <v>100</v>
      </c>
      <c r="L20" s="11">
        <v>74300000</v>
      </c>
      <c r="M20" s="26">
        <v>93.46</v>
      </c>
      <c r="N20" s="11">
        <v>5200000</v>
      </c>
      <c r="O20" s="26">
        <v>6.54</v>
      </c>
    </row>
    <row r="21" spans="1:15">
      <c r="A21" s="53" t="s">
        <v>35</v>
      </c>
      <c r="B21" s="53"/>
      <c r="C21" s="12" t="s">
        <v>36</v>
      </c>
      <c r="D21" s="9">
        <v>12</v>
      </c>
      <c r="E21" s="10">
        <v>100</v>
      </c>
      <c r="F21" s="9">
        <v>9</v>
      </c>
      <c r="G21" s="26">
        <v>75</v>
      </c>
      <c r="H21" s="9">
        <v>3</v>
      </c>
      <c r="I21" s="26">
        <v>25</v>
      </c>
      <c r="J21" s="11">
        <v>42450000</v>
      </c>
      <c r="K21" s="10">
        <v>100</v>
      </c>
      <c r="L21" s="11">
        <v>33750000</v>
      </c>
      <c r="M21" s="26">
        <v>79.510000000000005</v>
      </c>
      <c r="N21" s="11">
        <v>8700000</v>
      </c>
      <c r="O21" s="26">
        <v>20.49</v>
      </c>
    </row>
    <row r="22" spans="1:15">
      <c r="A22" s="53" t="s">
        <v>37</v>
      </c>
      <c r="B22" s="53"/>
      <c r="C22" s="12" t="s">
        <v>38</v>
      </c>
      <c r="D22" s="9">
        <v>13</v>
      </c>
      <c r="E22" s="10">
        <v>100</v>
      </c>
      <c r="F22" s="9">
        <v>9</v>
      </c>
      <c r="G22" s="26">
        <v>69.23</v>
      </c>
      <c r="H22" s="9">
        <v>4</v>
      </c>
      <c r="I22" s="26">
        <v>30.77</v>
      </c>
      <c r="J22" s="11">
        <v>74031000</v>
      </c>
      <c r="K22" s="10">
        <v>100</v>
      </c>
      <c r="L22" s="11">
        <v>72231000</v>
      </c>
      <c r="M22" s="26">
        <v>97.57</v>
      </c>
      <c r="N22" s="11">
        <v>1800000</v>
      </c>
      <c r="O22" s="26">
        <v>2.4300000000000002</v>
      </c>
    </row>
    <row r="23" spans="1:15">
      <c r="A23" s="53" t="s">
        <v>39</v>
      </c>
      <c r="B23" s="53"/>
      <c r="C23" s="12" t="s">
        <v>40</v>
      </c>
      <c r="D23" s="9">
        <v>21</v>
      </c>
      <c r="E23" s="10">
        <v>100</v>
      </c>
      <c r="F23" s="9">
        <v>11</v>
      </c>
      <c r="G23" s="26">
        <v>52.38</v>
      </c>
      <c r="H23" s="9">
        <v>10</v>
      </c>
      <c r="I23" s="26">
        <v>47.62</v>
      </c>
      <c r="J23" s="11">
        <v>32361000</v>
      </c>
      <c r="K23" s="10">
        <v>100</v>
      </c>
      <c r="L23" s="11">
        <v>21980000</v>
      </c>
      <c r="M23" s="26">
        <v>67.92</v>
      </c>
      <c r="N23" s="11">
        <v>10381000</v>
      </c>
      <c r="O23" s="26">
        <v>32.08</v>
      </c>
    </row>
    <row r="24" spans="1:15">
      <c r="A24" s="53" t="s">
        <v>41</v>
      </c>
      <c r="B24" s="53"/>
      <c r="C24" s="12" t="s">
        <v>42</v>
      </c>
      <c r="D24" s="9">
        <v>6</v>
      </c>
      <c r="E24" s="10">
        <v>100</v>
      </c>
      <c r="F24" s="9">
        <v>5</v>
      </c>
      <c r="G24" s="26">
        <v>83.33</v>
      </c>
      <c r="H24" s="9">
        <v>1</v>
      </c>
      <c r="I24" s="26">
        <v>16.670000000000002</v>
      </c>
      <c r="J24" s="11">
        <v>157425000</v>
      </c>
      <c r="K24" s="10">
        <v>100</v>
      </c>
      <c r="L24" s="11">
        <v>157395000</v>
      </c>
      <c r="M24" s="26">
        <v>99.98</v>
      </c>
      <c r="N24" s="11">
        <v>30000</v>
      </c>
      <c r="O24" s="26">
        <v>0.02</v>
      </c>
    </row>
    <row r="25" spans="1:15">
      <c r="A25" s="53" t="s">
        <v>43</v>
      </c>
      <c r="B25" s="53"/>
      <c r="C25" s="12" t="s">
        <v>44</v>
      </c>
      <c r="D25" s="9">
        <v>6</v>
      </c>
      <c r="E25" s="10">
        <v>100</v>
      </c>
      <c r="F25" s="9">
        <v>4</v>
      </c>
      <c r="G25" s="26">
        <v>66.67</v>
      </c>
      <c r="H25" s="9">
        <v>2</v>
      </c>
      <c r="I25" s="26">
        <v>33.33</v>
      </c>
      <c r="J25" s="11">
        <v>12276000</v>
      </c>
      <c r="K25" s="10">
        <v>100</v>
      </c>
      <c r="L25" s="11">
        <v>12000000</v>
      </c>
      <c r="M25" s="26">
        <v>97.75</v>
      </c>
      <c r="N25" s="11">
        <v>276000</v>
      </c>
      <c r="O25" s="26">
        <v>2.25</v>
      </c>
    </row>
    <row r="26" spans="1:15">
      <c r="A26" s="53" t="s">
        <v>45</v>
      </c>
      <c r="B26" s="53"/>
      <c r="C26" s="12" t="s">
        <v>46</v>
      </c>
      <c r="D26" s="9">
        <v>3</v>
      </c>
      <c r="E26" s="10">
        <v>100</v>
      </c>
      <c r="F26" s="9">
        <v>3</v>
      </c>
      <c r="G26" s="26">
        <v>100</v>
      </c>
      <c r="H26" s="9">
        <v>0</v>
      </c>
      <c r="I26" s="26">
        <v>0</v>
      </c>
      <c r="J26" s="11">
        <v>7300000</v>
      </c>
      <c r="K26" s="10">
        <v>100</v>
      </c>
      <c r="L26" s="11">
        <v>7300000</v>
      </c>
      <c r="M26" s="26">
        <v>100</v>
      </c>
      <c r="N26" s="11">
        <v>0</v>
      </c>
      <c r="O26" s="26">
        <v>0</v>
      </c>
    </row>
    <row r="27" spans="1:15">
      <c r="A27" s="53" t="s">
        <v>47</v>
      </c>
      <c r="B27" s="53"/>
      <c r="C27" s="12" t="s">
        <v>48</v>
      </c>
      <c r="D27" s="9">
        <v>25</v>
      </c>
      <c r="E27" s="10">
        <v>100</v>
      </c>
      <c r="F27" s="9">
        <v>19</v>
      </c>
      <c r="G27" s="26">
        <v>76</v>
      </c>
      <c r="H27" s="9">
        <v>6</v>
      </c>
      <c r="I27" s="26">
        <v>24</v>
      </c>
      <c r="J27" s="11">
        <v>77660000</v>
      </c>
      <c r="K27" s="10">
        <v>100</v>
      </c>
      <c r="L27" s="11">
        <v>63500000</v>
      </c>
      <c r="M27" s="26">
        <v>81.77</v>
      </c>
      <c r="N27" s="11">
        <v>14160000</v>
      </c>
      <c r="O27" s="26">
        <v>18.23</v>
      </c>
    </row>
    <row r="28" spans="1:15">
      <c r="A28" s="53" t="s">
        <v>49</v>
      </c>
      <c r="B28" s="53"/>
      <c r="C28" s="12" t="s">
        <v>50</v>
      </c>
      <c r="D28" s="9">
        <v>38</v>
      </c>
      <c r="E28" s="10">
        <v>100</v>
      </c>
      <c r="F28" s="9">
        <v>24</v>
      </c>
      <c r="G28" s="26">
        <v>63.16</v>
      </c>
      <c r="H28" s="9">
        <v>14</v>
      </c>
      <c r="I28" s="26">
        <v>36.840000000000003</v>
      </c>
      <c r="J28" s="11">
        <v>338130000</v>
      </c>
      <c r="K28" s="10">
        <v>100</v>
      </c>
      <c r="L28" s="11">
        <v>318640000</v>
      </c>
      <c r="M28" s="26">
        <v>94.24</v>
      </c>
      <c r="N28" s="11">
        <v>19490000</v>
      </c>
      <c r="O28" s="26">
        <v>5.76</v>
      </c>
    </row>
    <row r="29" spans="1:15">
      <c r="A29" s="53" t="s">
        <v>51</v>
      </c>
      <c r="B29" s="53"/>
      <c r="C29" s="12" t="s">
        <v>52</v>
      </c>
      <c r="D29" s="9">
        <v>16</v>
      </c>
      <c r="E29" s="10">
        <v>100</v>
      </c>
      <c r="F29" s="9">
        <v>14</v>
      </c>
      <c r="G29" s="26">
        <v>87.5</v>
      </c>
      <c r="H29" s="9">
        <v>2</v>
      </c>
      <c r="I29" s="26">
        <v>12.5</v>
      </c>
      <c r="J29" s="11">
        <v>41820000</v>
      </c>
      <c r="K29" s="10">
        <v>100</v>
      </c>
      <c r="L29" s="11">
        <v>40600000</v>
      </c>
      <c r="M29" s="26">
        <v>97.08</v>
      </c>
      <c r="N29" s="11">
        <v>1220000</v>
      </c>
      <c r="O29" s="26">
        <v>2.92</v>
      </c>
    </row>
    <row r="30" spans="1:15">
      <c r="A30" s="46" t="s">
        <v>53</v>
      </c>
      <c r="B30" s="46"/>
      <c r="C30" s="12" t="s">
        <v>54</v>
      </c>
      <c r="D30" s="9">
        <v>4</v>
      </c>
      <c r="E30" s="10">
        <v>100</v>
      </c>
      <c r="F30" s="9">
        <v>4</v>
      </c>
      <c r="G30" s="26">
        <v>100</v>
      </c>
      <c r="H30" s="9">
        <v>0</v>
      </c>
      <c r="I30" s="26">
        <v>0</v>
      </c>
      <c r="J30" s="11">
        <v>9340000</v>
      </c>
      <c r="K30" s="10">
        <v>100</v>
      </c>
      <c r="L30" s="11">
        <v>9340000</v>
      </c>
      <c r="M30" s="26">
        <v>100</v>
      </c>
      <c r="N30" s="11">
        <v>0</v>
      </c>
      <c r="O30" s="26">
        <v>0</v>
      </c>
    </row>
    <row r="31" spans="1:15">
      <c r="A31" s="68" t="s">
        <v>55</v>
      </c>
      <c r="B31" s="68"/>
      <c r="C31" s="13" t="s">
        <v>56</v>
      </c>
      <c r="D31" s="9">
        <v>4</v>
      </c>
      <c r="E31" s="10">
        <v>100</v>
      </c>
      <c r="F31" s="9">
        <v>4</v>
      </c>
      <c r="G31" s="26">
        <v>100</v>
      </c>
      <c r="H31" s="9">
        <v>0</v>
      </c>
      <c r="I31" s="26">
        <v>0</v>
      </c>
      <c r="J31" s="11">
        <v>9340000</v>
      </c>
      <c r="K31" s="10">
        <v>100</v>
      </c>
      <c r="L31" s="11">
        <v>9340000</v>
      </c>
      <c r="M31" s="26">
        <v>100</v>
      </c>
      <c r="N31" s="9">
        <v>0</v>
      </c>
      <c r="O31" s="26">
        <v>0</v>
      </c>
    </row>
    <row r="32" spans="1:15">
      <c r="A32" s="77" t="s">
        <v>57</v>
      </c>
      <c r="B32" s="77"/>
      <c r="C32" s="14" t="s">
        <v>58</v>
      </c>
      <c r="D32" s="9">
        <v>0</v>
      </c>
      <c r="E32" s="10"/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142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143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144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145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83BDA-9B31-4989-8A9B-D13204AB029C}">
  <dimension ref="A1:P44"/>
  <sheetViews>
    <sheetView zoomScale="85" zoomScaleNormal="85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4" t="s">
        <v>126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138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2.2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87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2108</v>
      </c>
      <c r="E8" s="10">
        <v>100</v>
      </c>
      <c r="F8" s="9">
        <v>1413</v>
      </c>
      <c r="G8" s="26">
        <v>67.03</v>
      </c>
      <c r="H8" s="9">
        <v>695</v>
      </c>
      <c r="I8" s="26">
        <v>32.97</v>
      </c>
      <c r="J8" s="11">
        <v>10442199233</v>
      </c>
      <c r="K8" s="10">
        <v>100</v>
      </c>
      <c r="L8" s="11">
        <v>7581114175</v>
      </c>
      <c r="M8" s="26">
        <v>72.599999999999994</v>
      </c>
      <c r="N8" s="11">
        <v>2861085058</v>
      </c>
      <c r="O8" s="26">
        <v>27.4</v>
      </c>
    </row>
    <row r="9" spans="1:15">
      <c r="A9" s="46" t="s">
        <v>11</v>
      </c>
      <c r="B9" s="46"/>
      <c r="C9" s="12" t="s">
        <v>12</v>
      </c>
      <c r="D9" s="9">
        <v>2104</v>
      </c>
      <c r="E9" s="10">
        <v>100</v>
      </c>
      <c r="F9" s="9">
        <v>1409</v>
      </c>
      <c r="G9" s="26">
        <v>66.97</v>
      </c>
      <c r="H9" s="9">
        <v>695</v>
      </c>
      <c r="I9" s="26">
        <v>33.03</v>
      </c>
      <c r="J9" s="11">
        <v>10435599233</v>
      </c>
      <c r="K9" s="10">
        <v>100</v>
      </c>
      <c r="L9" s="11">
        <v>7574514175</v>
      </c>
      <c r="M9" s="26">
        <v>72.58</v>
      </c>
      <c r="N9" s="11">
        <v>2861085058</v>
      </c>
      <c r="O9" s="26">
        <v>27.42</v>
      </c>
    </row>
    <row r="10" spans="1:15">
      <c r="A10" s="53" t="s">
        <v>13</v>
      </c>
      <c r="B10" s="53"/>
      <c r="C10" s="12" t="s">
        <v>14</v>
      </c>
      <c r="D10" s="9">
        <v>430</v>
      </c>
      <c r="E10" s="10">
        <v>100</v>
      </c>
      <c r="F10" s="9">
        <v>294</v>
      </c>
      <c r="G10" s="26">
        <v>68.37</v>
      </c>
      <c r="H10" s="9">
        <v>136</v>
      </c>
      <c r="I10" s="26">
        <v>31.63</v>
      </c>
      <c r="J10" s="11">
        <v>1694365495</v>
      </c>
      <c r="K10" s="10">
        <v>100</v>
      </c>
      <c r="L10" s="11">
        <v>1279876607</v>
      </c>
      <c r="M10" s="26">
        <v>75.540000000000006</v>
      </c>
      <c r="N10" s="11">
        <v>414488888</v>
      </c>
      <c r="O10" s="26">
        <v>24.46</v>
      </c>
    </row>
    <row r="11" spans="1:15">
      <c r="A11" s="53" t="s">
        <v>15</v>
      </c>
      <c r="B11" s="53"/>
      <c r="C11" s="12" t="s">
        <v>16</v>
      </c>
      <c r="D11" s="9">
        <v>534</v>
      </c>
      <c r="E11" s="10">
        <v>100</v>
      </c>
      <c r="F11" s="9">
        <v>361</v>
      </c>
      <c r="G11" s="26">
        <v>67.599999999999994</v>
      </c>
      <c r="H11" s="9">
        <v>173</v>
      </c>
      <c r="I11" s="26">
        <v>32.4</v>
      </c>
      <c r="J11" s="11">
        <v>3815881650</v>
      </c>
      <c r="K11" s="10">
        <v>100</v>
      </c>
      <c r="L11" s="11">
        <v>2706194680</v>
      </c>
      <c r="M11" s="26">
        <v>70.92</v>
      </c>
      <c r="N11" s="11">
        <v>1109686970</v>
      </c>
      <c r="O11" s="26">
        <v>29.08</v>
      </c>
    </row>
    <row r="12" spans="1:15">
      <c r="A12" s="53" t="s">
        <v>17</v>
      </c>
      <c r="B12" s="53"/>
      <c r="C12" s="12" t="s">
        <v>18</v>
      </c>
      <c r="D12" s="9">
        <v>222</v>
      </c>
      <c r="E12" s="10">
        <v>100</v>
      </c>
      <c r="F12" s="9">
        <v>131</v>
      </c>
      <c r="G12" s="26">
        <v>59.01</v>
      </c>
      <c r="H12" s="9">
        <v>91</v>
      </c>
      <c r="I12" s="26">
        <v>40.99</v>
      </c>
      <c r="J12" s="11">
        <v>958043000</v>
      </c>
      <c r="K12" s="10">
        <v>100</v>
      </c>
      <c r="L12" s="11">
        <v>605218000</v>
      </c>
      <c r="M12" s="26">
        <v>63.17</v>
      </c>
      <c r="N12" s="11">
        <v>352825000</v>
      </c>
      <c r="O12" s="26">
        <v>36.83</v>
      </c>
    </row>
    <row r="13" spans="1:15">
      <c r="A13" s="53" t="s">
        <v>19</v>
      </c>
      <c r="B13" s="53"/>
      <c r="C13" s="12" t="s">
        <v>20</v>
      </c>
      <c r="D13" s="9">
        <v>290</v>
      </c>
      <c r="E13" s="10">
        <v>100</v>
      </c>
      <c r="F13" s="9">
        <v>188</v>
      </c>
      <c r="G13" s="26">
        <v>64.83</v>
      </c>
      <c r="H13" s="9">
        <v>102</v>
      </c>
      <c r="I13" s="26">
        <v>35.17</v>
      </c>
      <c r="J13" s="11">
        <v>1166364504</v>
      </c>
      <c r="K13" s="10">
        <v>100</v>
      </c>
      <c r="L13" s="11">
        <v>686790304</v>
      </c>
      <c r="M13" s="26">
        <v>58.88</v>
      </c>
      <c r="N13" s="11">
        <v>479574200</v>
      </c>
      <c r="O13" s="26">
        <v>41.12</v>
      </c>
    </row>
    <row r="14" spans="1:15">
      <c r="A14" s="53" t="s">
        <v>21</v>
      </c>
      <c r="B14" s="53"/>
      <c r="C14" s="12" t="s">
        <v>22</v>
      </c>
      <c r="D14" s="9">
        <v>87</v>
      </c>
      <c r="E14" s="10">
        <v>100</v>
      </c>
      <c r="F14" s="9">
        <v>61</v>
      </c>
      <c r="G14" s="26">
        <v>70.11</v>
      </c>
      <c r="H14" s="9">
        <v>26</v>
      </c>
      <c r="I14" s="26">
        <v>29.89</v>
      </c>
      <c r="J14" s="11">
        <v>788882222</v>
      </c>
      <c r="K14" s="10">
        <v>100</v>
      </c>
      <c r="L14" s="11">
        <v>700032222</v>
      </c>
      <c r="M14" s="26">
        <v>88.74</v>
      </c>
      <c r="N14" s="11">
        <v>88850000</v>
      </c>
      <c r="O14" s="26">
        <v>11.26</v>
      </c>
    </row>
    <row r="15" spans="1:15">
      <c r="A15" s="46" t="s">
        <v>23</v>
      </c>
      <c r="B15" s="46"/>
      <c r="C15" s="12" t="s">
        <v>24</v>
      </c>
      <c r="D15" s="9">
        <v>297</v>
      </c>
      <c r="E15" s="10">
        <v>100</v>
      </c>
      <c r="F15" s="9">
        <v>216</v>
      </c>
      <c r="G15" s="26">
        <v>72.73</v>
      </c>
      <c r="H15" s="9">
        <v>81</v>
      </c>
      <c r="I15" s="26">
        <v>27.27</v>
      </c>
      <c r="J15" s="11">
        <v>1023140674</v>
      </c>
      <c r="K15" s="10">
        <v>100</v>
      </c>
      <c r="L15" s="11">
        <v>830160674</v>
      </c>
      <c r="M15" s="26">
        <v>81.14</v>
      </c>
      <c r="N15" s="11">
        <v>192980000</v>
      </c>
      <c r="O15" s="26">
        <v>18.86</v>
      </c>
    </row>
    <row r="16" spans="1:15">
      <c r="A16" s="53" t="s">
        <v>25</v>
      </c>
      <c r="B16" s="53"/>
      <c r="C16" s="12" t="s">
        <v>26</v>
      </c>
      <c r="D16" s="9">
        <v>17</v>
      </c>
      <c r="E16" s="10">
        <v>100</v>
      </c>
      <c r="F16" s="9">
        <v>11</v>
      </c>
      <c r="G16" s="26">
        <v>64.709999999999994</v>
      </c>
      <c r="H16" s="9">
        <v>6</v>
      </c>
      <c r="I16" s="26">
        <v>35.29</v>
      </c>
      <c r="J16" s="11">
        <v>66201688</v>
      </c>
      <c r="K16" s="10">
        <v>100</v>
      </c>
      <c r="L16" s="11">
        <v>44501688</v>
      </c>
      <c r="M16" s="26">
        <v>67.22</v>
      </c>
      <c r="N16" s="11">
        <v>21700000</v>
      </c>
      <c r="O16" s="26">
        <v>32.78</v>
      </c>
    </row>
    <row r="17" spans="1:15">
      <c r="A17" s="53" t="s">
        <v>27</v>
      </c>
      <c r="B17" s="53"/>
      <c r="C17" s="12" t="s">
        <v>28</v>
      </c>
      <c r="D17" s="9">
        <v>30</v>
      </c>
      <c r="E17" s="10">
        <v>100</v>
      </c>
      <c r="F17" s="9">
        <v>22</v>
      </c>
      <c r="G17" s="26">
        <v>73.33</v>
      </c>
      <c r="H17" s="9">
        <v>8</v>
      </c>
      <c r="I17" s="26">
        <v>26.67</v>
      </c>
      <c r="J17" s="11">
        <v>280370000</v>
      </c>
      <c r="K17" s="10">
        <v>100</v>
      </c>
      <c r="L17" s="11">
        <v>258160000</v>
      </c>
      <c r="M17" s="26">
        <v>92.08</v>
      </c>
      <c r="N17" s="11">
        <v>22210000</v>
      </c>
      <c r="O17" s="26">
        <v>7.92</v>
      </c>
    </row>
    <row r="18" spans="1:15">
      <c r="A18" s="53" t="s">
        <v>29</v>
      </c>
      <c r="B18" s="53"/>
      <c r="C18" s="12" t="s">
        <v>30</v>
      </c>
      <c r="D18" s="9">
        <v>12</v>
      </c>
      <c r="E18" s="10">
        <v>100</v>
      </c>
      <c r="F18" s="9">
        <v>9</v>
      </c>
      <c r="G18" s="26">
        <v>75</v>
      </c>
      <c r="H18" s="9">
        <v>3</v>
      </c>
      <c r="I18" s="26">
        <v>25</v>
      </c>
      <c r="J18" s="11">
        <v>45550000</v>
      </c>
      <c r="K18" s="10">
        <v>100</v>
      </c>
      <c r="L18" s="11">
        <v>41150000</v>
      </c>
      <c r="M18" s="26">
        <v>90.34</v>
      </c>
      <c r="N18" s="11">
        <v>4400000</v>
      </c>
      <c r="O18" s="26">
        <v>9.66</v>
      </c>
    </row>
    <row r="19" spans="1:15">
      <c r="A19" s="53" t="s">
        <v>31</v>
      </c>
      <c r="B19" s="53"/>
      <c r="C19" s="12" t="s">
        <v>32</v>
      </c>
      <c r="D19" s="9">
        <v>46</v>
      </c>
      <c r="E19" s="10">
        <v>100</v>
      </c>
      <c r="F19" s="9">
        <v>27</v>
      </c>
      <c r="G19" s="26">
        <v>58.7</v>
      </c>
      <c r="H19" s="9">
        <v>19</v>
      </c>
      <c r="I19" s="26">
        <v>41.3</v>
      </c>
      <c r="J19" s="11">
        <v>160700000</v>
      </c>
      <c r="K19" s="10">
        <v>100</v>
      </c>
      <c r="L19" s="11">
        <v>99850000</v>
      </c>
      <c r="M19" s="26">
        <v>62.13</v>
      </c>
      <c r="N19" s="11">
        <v>60850000</v>
      </c>
      <c r="O19" s="26">
        <v>37.869999999999997</v>
      </c>
    </row>
    <row r="20" spans="1:15">
      <c r="A20" s="53" t="s">
        <v>33</v>
      </c>
      <c r="B20" s="53"/>
      <c r="C20" s="12" t="s">
        <v>34</v>
      </c>
      <c r="D20" s="9">
        <v>11</v>
      </c>
      <c r="E20" s="10">
        <v>100</v>
      </c>
      <c r="F20" s="9">
        <v>7</v>
      </c>
      <c r="G20" s="26">
        <v>63.64</v>
      </c>
      <c r="H20" s="9">
        <v>4</v>
      </c>
      <c r="I20" s="26">
        <v>36.36</v>
      </c>
      <c r="J20" s="11">
        <v>50300000</v>
      </c>
      <c r="K20" s="10">
        <v>100</v>
      </c>
      <c r="L20" s="11">
        <v>42700000</v>
      </c>
      <c r="M20" s="26">
        <v>84.89</v>
      </c>
      <c r="N20" s="11">
        <v>7600000</v>
      </c>
      <c r="O20" s="26">
        <v>15.11</v>
      </c>
    </row>
    <row r="21" spans="1:15">
      <c r="A21" s="53" t="s">
        <v>35</v>
      </c>
      <c r="B21" s="53"/>
      <c r="C21" s="12" t="s">
        <v>36</v>
      </c>
      <c r="D21" s="9">
        <v>20</v>
      </c>
      <c r="E21" s="10">
        <v>100</v>
      </c>
      <c r="F21" s="9">
        <v>14</v>
      </c>
      <c r="G21" s="26">
        <v>70</v>
      </c>
      <c r="H21" s="9">
        <v>6</v>
      </c>
      <c r="I21" s="26">
        <v>30</v>
      </c>
      <c r="J21" s="11">
        <v>44250000</v>
      </c>
      <c r="K21" s="10">
        <v>100</v>
      </c>
      <c r="L21" s="11">
        <v>32350000</v>
      </c>
      <c r="M21" s="26">
        <v>73.11</v>
      </c>
      <c r="N21" s="11">
        <v>11900000</v>
      </c>
      <c r="O21" s="26">
        <v>26.89</v>
      </c>
    </row>
    <row r="22" spans="1:15">
      <c r="A22" s="53" t="s">
        <v>37</v>
      </c>
      <c r="B22" s="53"/>
      <c r="C22" s="12" t="s">
        <v>38</v>
      </c>
      <c r="D22" s="9">
        <v>12</v>
      </c>
      <c r="E22" s="10">
        <v>100</v>
      </c>
      <c r="F22" s="9">
        <v>6</v>
      </c>
      <c r="G22" s="26">
        <v>50</v>
      </c>
      <c r="H22" s="9">
        <v>6</v>
      </c>
      <c r="I22" s="26">
        <v>50</v>
      </c>
      <c r="J22" s="11">
        <v>14930000</v>
      </c>
      <c r="K22" s="10">
        <v>100</v>
      </c>
      <c r="L22" s="11">
        <v>6230000</v>
      </c>
      <c r="M22" s="26">
        <v>41.73</v>
      </c>
      <c r="N22" s="11">
        <v>8700000</v>
      </c>
      <c r="O22" s="26">
        <v>58.27</v>
      </c>
    </row>
    <row r="23" spans="1:15">
      <c r="A23" s="53" t="s">
        <v>39</v>
      </c>
      <c r="B23" s="53"/>
      <c r="C23" s="12" t="s">
        <v>40</v>
      </c>
      <c r="D23" s="9">
        <v>21</v>
      </c>
      <c r="E23" s="10">
        <v>100</v>
      </c>
      <c r="F23" s="9">
        <v>10</v>
      </c>
      <c r="G23" s="26">
        <v>47.62</v>
      </c>
      <c r="H23" s="9">
        <v>11</v>
      </c>
      <c r="I23" s="26">
        <v>52.38</v>
      </c>
      <c r="J23" s="11">
        <v>41010000</v>
      </c>
      <c r="K23" s="10">
        <v>100</v>
      </c>
      <c r="L23" s="11">
        <v>10850000</v>
      </c>
      <c r="M23" s="26">
        <v>26.46</v>
      </c>
      <c r="N23" s="11">
        <v>30160000</v>
      </c>
      <c r="O23" s="26">
        <v>73.540000000000006</v>
      </c>
    </row>
    <row r="24" spans="1:15">
      <c r="A24" s="53" t="s">
        <v>41</v>
      </c>
      <c r="B24" s="53"/>
      <c r="C24" s="12" t="s">
        <v>42</v>
      </c>
      <c r="D24" s="9">
        <v>3</v>
      </c>
      <c r="E24" s="10">
        <v>100</v>
      </c>
      <c r="F24" s="9">
        <v>1</v>
      </c>
      <c r="G24" s="26">
        <v>33.33</v>
      </c>
      <c r="H24" s="9">
        <v>2</v>
      </c>
      <c r="I24" s="26">
        <v>66.67</v>
      </c>
      <c r="J24" s="11">
        <v>19000000</v>
      </c>
      <c r="K24" s="10">
        <v>100</v>
      </c>
      <c r="L24" s="11">
        <v>12000000</v>
      </c>
      <c r="M24" s="26">
        <v>63.16</v>
      </c>
      <c r="N24" s="11">
        <v>7000000</v>
      </c>
      <c r="O24" s="26">
        <v>36.840000000000003</v>
      </c>
    </row>
    <row r="25" spans="1:15">
      <c r="A25" s="53" t="s">
        <v>43</v>
      </c>
      <c r="B25" s="53"/>
      <c r="C25" s="12" t="s">
        <v>44</v>
      </c>
      <c r="D25" s="9">
        <v>12</v>
      </c>
      <c r="E25" s="10">
        <v>100</v>
      </c>
      <c r="F25" s="9">
        <v>5</v>
      </c>
      <c r="G25" s="26">
        <v>41.67</v>
      </c>
      <c r="H25" s="9">
        <v>7</v>
      </c>
      <c r="I25" s="26">
        <v>58.33</v>
      </c>
      <c r="J25" s="11">
        <v>66310000</v>
      </c>
      <c r="K25" s="10">
        <v>100</v>
      </c>
      <c r="L25" s="11">
        <v>56300000</v>
      </c>
      <c r="M25" s="26">
        <v>84.9</v>
      </c>
      <c r="N25" s="11">
        <v>10010000</v>
      </c>
      <c r="O25" s="26">
        <v>15.1</v>
      </c>
    </row>
    <row r="26" spans="1:15">
      <c r="A26" s="53" t="s">
        <v>45</v>
      </c>
      <c r="B26" s="53"/>
      <c r="C26" s="12" t="s">
        <v>46</v>
      </c>
      <c r="D26" s="9">
        <v>1</v>
      </c>
      <c r="E26" s="10">
        <v>100</v>
      </c>
      <c r="F26" s="9">
        <v>1</v>
      </c>
      <c r="G26" s="26">
        <v>100</v>
      </c>
      <c r="H26" s="9">
        <v>0</v>
      </c>
      <c r="I26" s="26">
        <v>0</v>
      </c>
      <c r="J26" s="11">
        <v>100000</v>
      </c>
      <c r="K26" s="10">
        <v>100</v>
      </c>
      <c r="L26" s="11">
        <v>100000</v>
      </c>
      <c r="M26" s="26">
        <v>100</v>
      </c>
      <c r="N26" s="11">
        <v>0</v>
      </c>
      <c r="O26" s="26">
        <v>0</v>
      </c>
    </row>
    <row r="27" spans="1:15">
      <c r="A27" s="53" t="s">
        <v>47</v>
      </c>
      <c r="B27" s="53"/>
      <c r="C27" s="12" t="s">
        <v>48</v>
      </c>
      <c r="D27" s="9">
        <v>17</v>
      </c>
      <c r="E27" s="10">
        <v>100</v>
      </c>
      <c r="F27" s="9">
        <v>11</v>
      </c>
      <c r="G27" s="26">
        <v>64.709999999999994</v>
      </c>
      <c r="H27" s="9">
        <v>6</v>
      </c>
      <c r="I27" s="26">
        <v>35.29</v>
      </c>
      <c r="J27" s="11">
        <v>19700000</v>
      </c>
      <c r="K27" s="10">
        <v>100</v>
      </c>
      <c r="L27" s="11">
        <v>11550000</v>
      </c>
      <c r="M27" s="26">
        <v>58.63</v>
      </c>
      <c r="N27" s="11">
        <v>8150000</v>
      </c>
      <c r="O27" s="26">
        <v>41.37</v>
      </c>
    </row>
    <row r="28" spans="1:15">
      <c r="A28" s="53" t="s">
        <v>49</v>
      </c>
      <c r="B28" s="53"/>
      <c r="C28" s="12" t="s">
        <v>50</v>
      </c>
      <c r="D28" s="9">
        <v>29</v>
      </c>
      <c r="E28" s="10">
        <v>100</v>
      </c>
      <c r="F28" s="9">
        <v>23</v>
      </c>
      <c r="G28" s="26">
        <v>79.31</v>
      </c>
      <c r="H28" s="9">
        <v>6</v>
      </c>
      <c r="I28" s="26">
        <v>20.69</v>
      </c>
      <c r="J28" s="11">
        <v>117100000</v>
      </c>
      <c r="K28" s="10">
        <v>100</v>
      </c>
      <c r="L28" s="11">
        <v>89100000</v>
      </c>
      <c r="M28" s="26">
        <v>76.09</v>
      </c>
      <c r="N28" s="11">
        <v>28000000</v>
      </c>
      <c r="O28" s="26">
        <v>23.91</v>
      </c>
    </row>
    <row r="29" spans="1:15">
      <c r="A29" s="53" t="s">
        <v>51</v>
      </c>
      <c r="B29" s="53"/>
      <c r="C29" s="12" t="s">
        <v>52</v>
      </c>
      <c r="D29" s="9">
        <v>13</v>
      </c>
      <c r="E29" s="10">
        <v>100</v>
      </c>
      <c r="F29" s="9">
        <v>11</v>
      </c>
      <c r="G29" s="26">
        <v>84.62</v>
      </c>
      <c r="H29" s="9">
        <v>2</v>
      </c>
      <c r="I29" s="26">
        <v>15.38</v>
      </c>
      <c r="J29" s="11">
        <v>63400000</v>
      </c>
      <c r="K29" s="10">
        <v>100</v>
      </c>
      <c r="L29" s="11">
        <v>61400000</v>
      </c>
      <c r="M29" s="26">
        <v>96.85</v>
      </c>
      <c r="N29" s="11">
        <v>2000000</v>
      </c>
      <c r="O29" s="26">
        <v>3.15</v>
      </c>
    </row>
    <row r="30" spans="1:15">
      <c r="A30" s="46" t="s">
        <v>53</v>
      </c>
      <c r="B30" s="46"/>
      <c r="C30" s="12" t="s">
        <v>54</v>
      </c>
      <c r="D30" s="9">
        <v>4</v>
      </c>
      <c r="E30" s="10">
        <v>100</v>
      </c>
      <c r="F30" s="9">
        <v>4</v>
      </c>
      <c r="G30" s="26">
        <v>100</v>
      </c>
      <c r="H30" s="9">
        <v>0</v>
      </c>
      <c r="I30" s="26">
        <v>0</v>
      </c>
      <c r="J30" s="11">
        <v>6600000</v>
      </c>
      <c r="K30" s="10">
        <v>100</v>
      </c>
      <c r="L30" s="11">
        <v>6600000</v>
      </c>
      <c r="M30" s="26">
        <v>100</v>
      </c>
      <c r="N30" s="11">
        <v>0</v>
      </c>
      <c r="O30" s="26">
        <v>0</v>
      </c>
    </row>
    <row r="31" spans="1:15">
      <c r="A31" s="68" t="s">
        <v>55</v>
      </c>
      <c r="B31" s="68"/>
      <c r="C31" s="13" t="s">
        <v>56</v>
      </c>
      <c r="D31" s="9">
        <v>4</v>
      </c>
      <c r="E31" s="10">
        <v>100</v>
      </c>
      <c r="F31" s="9">
        <v>4</v>
      </c>
      <c r="G31" s="26">
        <v>100</v>
      </c>
      <c r="H31" s="9">
        <v>0</v>
      </c>
      <c r="I31" s="26">
        <v>0</v>
      </c>
      <c r="J31" s="11">
        <v>6600000</v>
      </c>
      <c r="K31" s="10">
        <v>100</v>
      </c>
      <c r="L31" s="11">
        <v>6600000</v>
      </c>
      <c r="M31" s="26">
        <v>100</v>
      </c>
      <c r="N31" s="9">
        <v>0</v>
      </c>
      <c r="O31" s="26">
        <v>0</v>
      </c>
    </row>
    <row r="32" spans="1:15">
      <c r="A32" s="77" t="s">
        <v>57</v>
      </c>
      <c r="B32" s="77"/>
      <c r="C32" s="14" t="s">
        <v>58</v>
      </c>
      <c r="D32" s="9">
        <v>0</v>
      </c>
      <c r="E32" s="10"/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136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137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D20F3-F3E5-4F93-9223-C595F75C8337}">
  <dimension ref="A1:P44"/>
  <sheetViews>
    <sheetView zoomScale="85" zoomScaleNormal="85" workbookViewId="0">
      <selection activeCell="Q13" sqref="Q13"/>
    </sheetView>
  </sheetViews>
  <sheetFormatPr defaultRowHeight="16.5"/>
  <cols>
    <col min="2" max="2" width="3.375" customWidth="1"/>
    <col min="3" max="3" width="20.5" customWidth="1"/>
    <col min="4" max="4" width="14.125" customWidth="1"/>
    <col min="6" max="6" width="15.7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4" t="s">
        <v>126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135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3.7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87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2481</v>
      </c>
      <c r="E8" s="10">
        <v>100</v>
      </c>
      <c r="F8" s="9">
        <v>1657</v>
      </c>
      <c r="G8" s="26">
        <v>66.790000000000006</v>
      </c>
      <c r="H8" s="9">
        <v>824</v>
      </c>
      <c r="I8" s="26">
        <v>33.21</v>
      </c>
      <c r="J8" s="11">
        <v>10913436630</v>
      </c>
      <c r="K8" s="10">
        <v>100</v>
      </c>
      <c r="L8" s="11">
        <v>7929023532</v>
      </c>
      <c r="M8" s="26">
        <v>72.650000000000006</v>
      </c>
      <c r="N8" s="11">
        <v>2984413098</v>
      </c>
      <c r="O8" s="26">
        <v>27.35</v>
      </c>
    </row>
    <row r="9" spans="1:15">
      <c r="A9" s="46" t="s">
        <v>11</v>
      </c>
      <c r="B9" s="46"/>
      <c r="C9" s="12" t="s">
        <v>12</v>
      </c>
      <c r="D9" s="9">
        <v>2480</v>
      </c>
      <c r="E9" s="10">
        <v>100</v>
      </c>
      <c r="F9" s="9">
        <v>1656</v>
      </c>
      <c r="G9" s="26">
        <v>66.77</v>
      </c>
      <c r="H9" s="9">
        <v>824</v>
      </c>
      <c r="I9" s="26">
        <v>33.229999999999997</v>
      </c>
      <c r="J9" s="11">
        <v>10909836630</v>
      </c>
      <c r="K9" s="10">
        <v>100</v>
      </c>
      <c r="L9" s="11">
        <v>7925423532</v>
      </c>
      <c r="M9" s="26">
        <v>72.64</v>
      </c>
      <c r="N9" s="11">
        <v>2984413098</v>
      </c>
      <c r="O9" s="26">
        <v>27.36</v>
      </c>
    </row>
    <row r="10" spans="1:15">
      <c r="A10" s="53" t="s">
        <v>13</v>
      </c>
      <c r="B10" s="53"/>
      <c r="C10" s="12" t="s">
        <v>14</v>
      </c>
      <c r="D10" s="9">
        <v>400</v>
      </c>
      <c r="E10" s="10">
        <v>100</v>
      </c>
      <c r="F10" s="9">
        <v>258</v>
      </c>
      <c r="G10" s="26">
        <v>64.5</v>
      </c>
      <c r="H10" s="9">
        <v>142</v>
      </c>
      <c r="I10" s="26">
        <v>35.5</v>
      </c>
      <c r="J10" s="11">
        <v>1610585100</v>
      </c>
      <c r="K10" s="10">
        <v>100</v>
      </c>
      <c r="L10" s="11">
        <v>1262345100</v>
      </c>
      <c r="M10" s="26">
        <v>78.38</v>
      </c>
      <c r="N10" s="11">
        <v>348240000</v>
      </c>
      <c r="O10" s="26">
        <v>21.62</v>
      </c>
    </row>
    <row r="11" spans="1:15">
      <c r="A11" s="53" t="s">
        <v>15</v>
      </c>
      <c r="B11" s="53"/>
      <c r="C11" s="12" t="s">
        <v>16</v>
      </c>
      <c r="D11" s="9">
        <v>629</v>
      </c>
      <c r="E11" s="10">
        <v>100</v>
      </c>
      <c r="F11" s="9">
        <v>430</v>
      </c>
      <c r="G11" s="26">
        <v>68.36</v>
      </c>
      <c r="H11" s="9">
        <v>199</v>
      </c>
      <c r="I11" s="26">
        <v>31.64</v>
      </c>
      <c r="J11" s="11">
        <v>3301993302</v>
      </c>
      <c r="K11" s="10">
        <v>100</v>
      </c>
      <c r="L11" s="11">
        <v>2562114372</v>
      </c>
      <c r="M11" s="26">
        <v>77.59</v>
      </c>
      <c r="N11" s="11">
        <v>739878930</v>
      </c>
      <c r="O11" s="26">
        <v>22.41</v>
      </c>
    </row>
    <row r="12" spans="1:15">
      <c r="A12" s="53" t="s">
        <v>17</v>
      </c>
      <c r="B12" s="53"/>
      <c r="C12" s="12" t="s">
        <v>18</v>
      </c>
      <c r="D12" s="9">
        <v>347</v>
      </c>
      <c r="E12" s="10">
        <v>100</v>
      </c>
      <c r="F12" s="9">
        <v>237</v>
      </c>
      <c r="G12" s="26">
        <v>68.3</v>
      </c>
      <c r="H12" s="9">
        <v>110</v>
      </c>
      <c r="I12" s="26">
        <v>31.7</v>
      </c>
      <c r="J12" s="11">
        <v>1248434348</v>
      </c>
      <c r="K12" s="10">
        <v>100</v>
      </c>
      <c r="L12" s="11">
        <v>928325180</v>
      </c>
      <c r="M12" s="26">
        <v>74.36</v>
      </c>
      <c r="N12" s="11">
        <v>320109168</v>
      </c>
      <c r="O12" s="26">
        <v>25.64</v>
      </c>
    </row>
    <row r="13" spans="1:15">
      <c r="A13" s="53" t="s">
        <v>19</v>
      </c>
      <c r="B13" s="53"/>
      <c r="C13" s="12" t="s">
        <v>20</v>
      </c>
      <c r="D13" s="9">
        <v>370</v>
      </c>
      <c r="E13" s="10">
        <v>100</v>
      </c>
      <c r="F13" s="9">
        <v>242</v>
      </c>
      <c r="G13" s="26">
        <v>65.41</v>
      </c>
      <c r="H13" s="9">
        <v>128</v>
      </c>
      <c r="I13" s="26">
        <v>34.590000000000003</v>
      </c>
      <c r="J13" s="11">
        <v>1204535530</v>
      </c>
      <c r="K13" s="10">
        <v>100</v>
      </c>
      <c r="L13" s="11">
        <v>883725530</v>
      </c>
      <c r="M13" s="26">
        <v>73.37</v>
      </c>
      <c r="N13" s="11">
        <v>320810000</v>
      </c>
      <c r="O13" s="26">
        <v>26.63</v>
      </c>
    </row>
    <row r="14" spans="1:15">
      <c r="A14" s="53" t="s">
        <v>21</v>
      </c>
      <c r="B14" s="53"/>
      <c r="C14" s="12" t="s">
        <v>22</v>
      </c>
      <c r="D14" s="9">
        <v>108</v>
      </c>
      <c r="E14" s="10">
        <v>100</v>
      </c>
      <c r="F14" s="9">
        <v>67</v>
      </c>
      <c r="G14" s="26">
        <v>62.04</v>
      </c>
      <c r="H14" s="9">
        <v>41</v>
      </c>
      <c r="I14" s="26">
        <v>37.96</v>
      </c>
      <c r="J14" s="11">
        <v>351907000</v>
      </c>
      <c r="K14" s="10">
        <v>100</v>
      </c>
      <c r="L14" s="11">
        <v>182513000</v>
      </c>
      <c r="M14" s="26">
        <v>51.86</v>
      </c>
      <c r="N14" s="11">
        <v>169394000</v>
      </c>
      <c r="O14" s="26">
        <v>48.14</v>
      </c>
    </row>
    <row r="15" spans="1:15">
      <c r="A15" s="46" t="s">
        <v>23</v>
      </c>
      <c r="B15" s="46"/>
      <c r="C15" s="12" t="s">
        <v>24</v>
      </c>
      <c r="D15" s="9">
        <v>274</v>
      </c>
      <c r="E15" s="10">
        <v>100</v>
      </c>
      <c r="F15" s="9">
        <v>187</v>
      </c>
      <c r="G15" s="26">
        <v>68.25</v>
      </c>
      <c r="H15" s="9">
        <v>87</v>
      </c>
      <c r="I15" s="26">
        <v>31.75</v>
      </c>
      <c r="J15" s="11">
        <v>1190982000</v>
      </c>
      <c r="K15" s="10">
        <v>100</v>
      </c>
      <c r="L15" s="11">
        <v>906637000</v>
      </c>
      <c r="M15" s="26">
        <v>76.13</v>
      </c>
      <c r="N15" s="11">
        <v>284345000</v>
      </c>
      <c r="O15" s="26">
        <v>23.87</v>
      </c>
    </row>
    <row r="16" spans="1:15">
      <c r="A16" s="53" t="s">
        <v>25</v>
      </c>
      <c r="B16" s="53"/>
      <c r="C16" s="12" t="s">
        <v>26</v>
      </c>
      <c r="D16" s="9">
        <v>22</v>
      </c>
      <c r="E16" s="10">
        <v>100</v>
      </c>
      <c r="F16" s="9">
        <v>16</v>
      </c>
      <c r="G16" s="26">
        <v>72.73</v>
      </c>
      <c r="H16" s="9">
        <v>6</v>
      </c>
      <c r="I16" s="26">
        <v>27.27</v>
      </c>
      <c r="J16" s="11">
        <v>64838000</v>
      </c>
      <c r="K16" s="10">
        <v>100</v>
      </c>
      <c r="L16" s="11">
        <v>60578000</v>
      </c>
      <c r="M16" s="26">
        <v>93.43</v>
      </c>
      <c r="N16" s="11">
        <v>4260000</v>
      </c>
      <c r="O16" s="26">
        <v>6.57</v>
      </c>
    </row>
    <row r="17" spans="1:15">
      <c r="A17" s="53" t="s">
        <v>27</v>
      </c>
      <c r="B17" s="53"/>
      <c r="C17" s="12" t="s">
        <v>28</v>
      </c>
      <c r="D17" s="9">
        <v>43</v>
      </c>
      <c r="E17" s="10">
        <v>100</v>
      </c>
      <c r="F17" s="9">
        <v>27</v>
      </c>
      <c r="G17" s="26">
        <v>62.79</v>
      </c>
      <c r="H17" s="9">
        <v>16</v>
      </c>
      <c r="I17" s="26">
        <v>37.21</v>
      </c>
      <c r="J17" s="11">
        <v>849401350</v>
      </c>
      <c r="K17" s="10">
        <v>100</v>
      </c>
      <c r="L17" s="11">
        <v>332685350</v>
      </c>
      <c r="M17" s="26">
        <v>39.17</v>
      </c>
      <c r="N17" s="11">
        <v>516716000</v>
      </c>
      <c r="O17" s="26">
        <v>60.83</v>
      </c>
    </row>
    <row r="18" spans="1:15">
      <c r="A18" s="53" t="s">
        <v>29</v>
      </c>
      <c r="B18" s="53"/>
      <c r="C18" s="12" t="s">
        <v>30</v>
      </c>
      <c r="D18" s="9">
        <v>24</v>
      </c>
      <c r="E18" s="10">
        <v>100</v>
      </c>
      <c r="F18" s="9">
        <v>16</v>
      </c>
      <c r="G18" s="26">
        <v>66.67</v>
      </c>
      <c r="H18" s="9">
        <v>8</v>
      </c>
      <c r="I18" s="26">
        <v>33.33</v>
      </c>
      <c r="J18" s="11">
        <v>75720000</v>
      </c>
      <c r="K18" s="10">
        <v>100</v>
      </c>
      <c r="L18" s="11">
        <v>33020000</v>
      </c>
      <c r="M18" s="26">
        <v>43.61</v>
      </c>
      <c r="N18" s="11">
        <v>42700000</v>
      </c>
      <c r="O18" s="26">
        <v>56.39</v>
      </c>
    </row>
    <row r="19" spans="1:15">
      <c r="A19" s="53" t="s">
        <v>31</v>
      </c>
      <c r="B19" s="53"/>
      <c r="C19" s="12" t="s">
        <v>32</v>
      </c>
      <c r="D19" s="9">
        <v>87</v>
      </c>
      <c r="E19" s="10">
        <v>100</v>
      </c>
      <c r="F19" s="9">
        <v>59</v>
      </c>
      <c r="G19" s="26">
        <v>67.819999999999993</v>
      </c>
      <c r="H19" s="9">
        <v>28</v>
      </c>
      <c r="I19" s="26">
        <v>32.18</v>
      </c>
      <c r="J19" s="11">
        <v>456150000</v>
      </c>
      <c r="K19" s="10">
        <v>100</v>
      </c>
      <c r="L19" s="11">
        <v>399230000</v>
      </c>
      <c r="M19" s="26">
        <v>87.52</v>
      </c>
      <c r="N19" s="11">
        <v>56920000</v>
      </c>
      <c r="O19" s="26">
        <v>12.48</v>
      </c>
    </row>
    <row r="20" spans="1:15">
      <c r="A20" s="53" t="s">
        <v>33</v>
      </c>
      <c r="B20" s="53"/>
      <c r="C20" s="12" t="s">
        <v>34</v>
      </c>
      <c r="D20" s="9">
        <v>10</v>
      </c>
      <c r="E20" s="10">
        <v>100</v>
      </c>
      <c r="F20" s="9">
        <v>7</v>
      </c>
      <c r="G20" s="26">
        <v>70</v>
      </c>
      <c r="H20" s="9">
        <v>3</v>
      </c>
      <c r="I20" s="26">
        <v>30</v>
      </c>
      <c r="J20" s="11">
        <v>42700000</v>
      </c>
      <c r="K20" s="10">
        <v>100</v>
      </c>
      <c r="L20" s="11">
        <v>18200000</v>
      </c>
      <c r="M20" s="26">
        <v>42.62</v>
      </c>
      <c r="N20" s="11">
        <v>24500000</v>
      </c>
      <c r="O20" s="26">
        <v>57.38</v>
      </c>
    </row>
    <row r="21" spans="1:15">
      <c r="A21" s="53" t="s">
        <v>35</v>
      </c>
      <c r="B21" s="53"/>
      <c r="C21" s="12" t="s">
        <v>36</v>
      </c>
      <c r="D21" s="9">
        <v>32</v>
      </c>
      <c r="E21" s="10">
        <v>100</v>
      </c>
      <c r="F21" s="9">
        <v>22</v>
      </c>
      <c r="G21" s="26">
        <v>68.75</v>
      </c>
      <c r="H21" s="9">
        <v>10</v>
      </c>
      <c r="I21" s="26">
        <v>31.25</v>
      </c>
      <c r="J21" s="11">
        <v>103205000</v>
      </c>
      <c r="K21" s="10">
        <v>100</v>
      </c>
      <c r="L21" s="11">
        <v>76175000</v>
      </c>
      <c r="M21" s="26">
        <v>73.81</v>
      </c>
      <c r="N21" s="11">
        <v>27030000</v>
      </c>
      <c r="O21" s="26">
        <v>26.19</v>
      </c>
    </row>
    <row r="22" spans="1:15">
      <c r="A22" s="53" t="s">
        <v>37</v>
      </c>
      <c r="B22" s="53"/>
      <c r="C22" s="12" t="s">
        <v>38</v>
      </c>
      <c r="D22" s="9">
        <v>12</v>
      </c>
      <c r="E22" s="10">
        <v>100</v>
      </c>
      <c r="F22" s="9">
        <v>8</v>
      </c>
      <c r="G22" s="26">
        <v>66.67</v>
      </c>
      <c r="H22" s="9">
        <v>4</v>
      </c>
      <c r="I22" s="26">
        <v>33.33</v>
      </c>
      <c r="J22" s="11">
        <v>21000000</v>
      </c>
      <c r="K22" s="10">
        <v>100</v>
      </c>
      <c r="L22" s="11">
        <v>15300000</v>
      </c>
      <c r="M22" s="26">
        <v>72.86</v>
      </c>
      <c r="N22" s="11">
        <v>5700000</v>
      </c>
      <c r="O22" s="26">
        <v>27.14</v>
      </c>
    </row>
    <row r="23" spans="1:15">
      <c r="A23" s="53" t="s">
        <v>39</v>
      </c>
      <c r="B23" s="53"/>
      <c r="C23" s="12" t="s">
        <v>40</v>
      </c>
      <c r="D23" s="9">
        <v>18</v>
      </c>
      <c r="E23" s="10">
        <v>100</v>
      </c>
      <c r="F23" s="9">
        <v>7</v>
      </c>
      <c r="G23" s="26">
        <v>38.89</v>
      </c>
      <c r="H23" s="9">
        <v>11</v>
      </c>
      <c r="I23" s="26">
        <v>61.11</v>
      </c>
      <c r="J23" s="11">
        <v>34850000</v>
      </c>
      <c r="K23" s="10">
        <v>100</v>
      </c>
      <c r="L23" s="11">
        <v>15300000</v>
      </c>
      <c r="M23" s="26">
        <v>43.9</v>
      </c>
      <c r="N23" s="11">
        <v>19550000</v>
      </c>
      <c r="O23" s="26">
        <v>56.1</v>
      </c>
    </row>
    <row r="24" spans="1:15">
      <c r="A24" s="53" t="s">
        <v>41</v>
      </c>
      <c r="B24" s="53"/>
      <c r="C24" s="12" t="s">
        <v>42</v>
      </c>
      <c r="D24" s="9">
        <v>5</v>
      </c>
      <c r="E24" s="10">
        <v>100</v>
      </c>
      <c r="F24" s="9">
        <v>3</v>
      </c>
      <c r="G24" s="26">
        <v>60</v>
      </c>
      <c r="H24" s="9">
        <v>2</v>
      </c>
      <c r="I24" s="26">
        <v>40</v>
      </c>
      <c r="J24" s="11">
        <v>1750000</v>
      </c>
      <c r="K24" s="10">
        <v>100</v>
      </c>
      <c r="L24" s="11">
        <v>1450000</v>
      </c>
      <c r="M24" s="26">
        <v>82.86</v>
      </c>
      <c r="N24" s="11">
        <v>300000</v>
      </c>
      <c r="O24" s="26">
        <v>17.14</v>
      </c>
    </row>
    <row r="25" spans="1:15">
      <c r="A25" s="53" t="s">
        <v>43</v>
      </c>
      <c r="B25" s="53"/>
      <c r="C25" s="12" t="s">
        <v>44</v>
      </c>
      <c r="D25" s="9">
        <v>13</v>
      </c>
      <c r="E25" s="10">
        <v>100</v>
      </c>
      <c r="F25" s="9">
        <v>7</v>
      </c>
      <c r="G25" s="26">
        <v>53.85</v>
      </c>
      <c r="H25" s="9">
        <v>6</v>
      </c>
      <c r="I25" s="26">
        <v>46.15</v>
      </c>
      <c r="J25" s="11">
        <v>85200000</v>
      </c>
      <c r="K25" s="10">
        <v>100</v>
      </c>
      <c r="L25" s="11">
        <v>52200000</v>
      </c>
      <c r="M25" s="26">
        <v>61.27</v>
      </c>
      <c r="N25" s="11">
        <v>33000000</v>
      </c>
      <c r="O25" s="26">
        <v>38.729999999999997</v>
      </c>
    </row>
    <row r="26" spans="1:15">
      <c r="A26" s="53" t="s">
        <v>45</v>
      </c>
      <c r="B26" s="53"/>
      <c r="C26" s="12" t="s">
        <v>46</v>
      </c>
      <c r="D26" s="9">
        <v>0</v>
      </c>
      <c r="E26" s="10"/>
      <c r="F26" s="9">
        <v>0</v>
      </c>
      <c r="G26" s="26">
        <v>0</v>
      </c>
      <c r="H26" s="9">
        <v>0</v>
      </c>
      <c r="I26" s="26">
        <v>0</v>
      </c>
      <c r="J26" s="11"/>
      <c r="K26" s="10">
        <v>100</v>
      </c>
      <c r="L26" s="11">
        <v>0</v>
      </c>
      <c r="M26" s="26"/>
      <c r="N26" s="11">
        <v>0</v>
      </c>
      <c r="O26" s="26"/>
    </row>
    <row r="27" spans="1:15">
      <c r="A27" s="53" t="s">
        <v>47</v>
      </c>
      <c r="B27" s="53"/>
      <c r="C27" s="12" t="s">
        <v>48</v>
      </c>
      <c r="D27" s="9">
        <v>21</v>
      </c>
      <c r="E27" s="10">
        <v>100</v>
      </c>
      <c r="F27" s="9">
        <v>16</v>
      </c>
      <c r="G27" s="26">
        <v>76.19</v>
      </c>
      <c r="H27" s="9">
        <v>5</v>
      </c>
      <c r="I27" s="26">
        <v>23.81</v>
      </c>
      <c r="J27" s="11">
        <v>44050000</v>
      </c>
      <c r="K27" s="10">
        <v>100</v>
      </c>
      <c r="L27" s="11">
        <v>36350000</v>
      </c>
      <c r="M27" s="26">
        <v>82.52</v>
      </c>
      <c r="N27" s="11">
        <v>7700000</v>
      </c>
      <c r="O27" s="26">
        <v>17.48</v>
      </c>
    </row>
    <row r="28" spans="1:15">
      <c r="A28" s="53" t="s">
        <v>49</v>
      </c>
      <c r="B28" s="53"/>
      <c r="C28" s="12" t="s">
        <v>50</v>
      </c>
      <c r="D28" s="9">
        <v>43</v>
      </c>
      <c r="E28" s="10">
        <v>100</v>
      </c>
      <c r="F28" s="9">
        <v>28</v>
      </c>
      <c r="G28" s="26">
        <v>65.12</v>
      </c>
      <c r="H28" s="9">
        <v>15</v>
      </c>
      <c r="I28" s="26">
        <v>34.880000000000003</v>
      </c>
      <c r="J28" s="11">
        <v>128760000</v>
      </c>
      <c r="K28" s="10">
        <v>100</v>
      </c>
      <c r="L28" s="11">
        <v>69500000</v>
      </c>
      <c r="M28" s="26">
        <v>53.98</v>
      </c>
      <c r="N28" s="11">
        <v>59260000</v>
      </c>
      <c r="O28" s="26">
        <v>46.02</v>
      </c>
    </row>
    <row r="29" spans="1:15">
      <c r="A29" s="53" t="s">
        <v>51</v>
      </c>
      <c r="B29" s="53"/>
      <c r="C29" s="12" t="s">
        <v>52</v>
      </c>
      <c r="D29" s="9">
        <v>22</v>
      </c>
      <c r="E29" s="10">
        <v>100</v>
      </c>
      <c r="F29" s="9">
        <v>19</v>
      </c>
      <c r="G29" s="26">
        <v>86.36</v>
      </c>
      <c r="H29" s="9">
        <v>3</v>
      </c>
      <c r="I29" s="26">
        <v>13.64</v>
      </c>
      <c r="J29" s="11">
        <v>93775000</v>
      </c>
      <c r="K29" s="10">
        <v>100</v>
      </c>
      <c r="L29" s="11">
        <v>89775000</v>
      </c>
      <c r="M29" s="26">
        <v>95.73</v>
      </c>
      <c r="N29" s="11">
        <v>4000000</v>
      </c>
      <c r="O29" s="26">
        <v>4.2699999999999996</v>
      </c>
    </row>
    <row r="30" spans="1:15">
      <c r="A30" s="46" t="s">
        <v>53</v>
      </c>
      <c r="B30" s="46"/>
      <c r="C30" s="12" t="s">
        <v>54</v>
      </c>
      <c r="D30" s="9">
        <v>1</v>
      </c>
      <c r="E30" s="10">
        <v>100</v>
      </c>
      <c r="F30" s="9">
        <v>1</v>
      </c>
      <c r="G30" s="26">
        <v>100</v>
      </c>
      <c r="H30" s="9">
        <v>0</v>
      </c>
      <c r="I30" s="26">
        <v>0</v>
      </c>
      <c r="J30" s="11">
        <v>3600000</v>
      </c>
      <c r="K30" s="10">
        <v>100</v>
      </c>
      <c r="L30" s="11">
        <v>3600000</v>
      </c>
      <c r="M30" s="26">
        <v>100</v>
      </c>
      <c r="N30" s="11">
        <v>0</v>
      </c>
      <c r="O30" s="26">
        <v>0</v>
      </c>
    </row>
    <row r="31" spans="1:15">
      <c r="A31" s="68" t="s">
        <v>55</v>
      </c>
      <c r="B31" s="68"/>
      <c r="C31" s="13" t="s">
        <v>56</v>
      </c>
      <c r="D31" s="9">
        <v>1</v>
      </c>
      <c r="E31" s="10">
        <v>100</v>
      </c>
      <c r="F31" s="9">
        <v>1</v>
      </c>
      <c r="G31" s="26">
        <v>100</v>
      </c>
      <c r="H31" s="9">
        <v>0</v>
      </c>
      <c r="I31" s="26">
        <v>0</v>
      </c>
      <c r="J31" s="11">
        <v>3600000</v>
      </c>
      <c r="K31" s="10">
        <v>100</v>
      </c>
      <c r="L31" s="11">
        <v>3600000</v>
      </c>
      <c r="M31" s="26">
        <v>100</v>
      </c>
      <c r="N31" s="9">
        <v>0</v>
      </c>
      <c r="O31" s="26">
        <v>0</v>
      </c>
    </row>
    <row r="32" spans="1:15">
      <c r="A32" s="77" t="s">
        <v>57</v>
      </c>
      <c r="B32" s="77"/>
      <c r="C32" s="14" t="s">
        <v>58</v>
      </c>
      <c r="D32" s="9">
        <v>0</v>
      </c>
      <c r="E32" s="10"/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136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137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EC508-3B90-44A5-AC45-B2C28A4AFCA7}">
  <dimension ref="A1:P44"/>
  <sheetViews>
    <sheetView workbookViewId="0">
      <selection activeCell="C5" sqref="C5:C7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7.25" bestFit="1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160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6" t="s">
        <v>68</v>
      </c>
      <c r="N4" s="56"/>
      <c r="O4" s="56"/>
    </row>
    <row r="5" spans="1:15" ht="32.85" customHeight="1">
      <c r="A5" s="57" t="s">
        <v>0</v>
      </c>
      <c r="B5" s="58"/>
      <c r="C5" s="61" t="s">
        <v>1</v>
      </c>
      <c r="D5" s="63" t="s">
        <v>82</v>
      </c>
      <c r="E5" s="64"/>
      <c r="F5" s="64"/>
      <c r="G5" s="64"/>
      <c r="H5" s="64"/>
      <c r="I5" s="65"/>
      <c r="J5" s="64" t="s">
        <v>85</v>
      </c>
      <c r="K5" s="64"/>
      <c r="L5" s="64"/>
      <c r="M5" s="64"/>
      <c r="N5" s="64"/>
      <c r="O5" s="66"/>
    </row>
    <row r="6" spans="1:15">
      <c r="A6" s="59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1"/>
    </row>
    <row r="7" spans="1:15" ht="33">
      <c r="A7" s="59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8" t="s">
        <v>7</v>
      </c>
    </row>
    <row r="8" spans="1:15">
      <c r="A8" s="43" t="s">
        <v>9</v>
      </c>
      <c r="B8" s="44"/>
      <c r="C8" s="8" t="s">
        <v>10</v>
      </c>
      <c r="D8" s="9">
        <v>2065</v>
      </c>
      <c r="E8" s="10">
        <v>100</v>
      </c>
      <c r="F8" s="9">
        <v>1391</v>
      </c>
      <c r="G8" s="26">
        <v>67.36</v>
      </c>
      <c r="H8" s="9">
        <v>674</v>
      </c>
      <c r="I8" s="42">
        <v>32.64</v>
      </c>
      <c r="J8" s="11">
        <v>12072047111</v>
      </c>
      <c r="K8" s="10">
        <v>100</v>
      </c>
      <c r="L8" s="11">
        <v>9126156583</v>
      </c>
      <c r="M8" s="26">
        <v>75.599999999999994</v>
      </c>
      <c r="N8" s="11">
        <v>2945890528</v>
      </c>
      <c r="O8" s="30">
        <v>24.4</v>
      </c>
    </row>
    <row r="9" spans="1:15">
      <c r="A9" s="45" t="s">
        <v>11</v>
      </c>
      <c r="B9" s="46"/>
      <c r="C9" s="12" t="s">
        <v>12</v>
      </c>
      <c r="D9" s="9">
        <v>2062</v>
      </c>
      <c r="E9" s="10">
        <v>100</v>
      </c>
      <c r="F9" s="9">
        <v>1388</v>
      </c>
      <c r="G9" s="26">
        <v>67.31</v>
      </c>
      <c r="H9" s="9">
        <v>674</v>
      </c>
      <c r="I9" s="39">
        <v>32.69</v>
      </c>
      <c r="J9" s="11">
        <v>12066047111</v>
      </c>
      <c r="K9" s="10">
        <v>100</v>
      </c>
      <c r="L9" s="11">
        <v>9120156583</v>
      </c>
      <c r="M9" s="26">
        <v>75.59</v>
      </c>
      <c r="N9" s="11">
        <v>2945890528</v>
      </c>
      <c r="O9" s="30">
        <v>24.41</v>
      </c>
    </row>
    <row r="10" spans="1:15">
      <c r="A10" s="52" t="s">
        <v>13</v>
      </c>
      <c r="B10" s="53"/>
      <c r="C10" s="12" t="s">
        <v>14</v>
      </c>
      <c r="D10" s="9">
        <v>355</v>
      </c>
      <c r="E10" s="10">
        <v>100</v>
      </c>
      <c r="F10" s="9">
        <v>240</v>
      </c>
      <c r="G10" s="26">
        <v>67.61</v>
      </c>
      <c r="H10" s="9">
        <v>115</v>
      </c>
      <c r="I10" s="39">
        <v>32.39</v>
      </c>
      <c r="J10" s="11">
        <v>1589875756</v>
      </c>
      <c r="K10" s="10">
        <v>100</v>
      </c>
      <c r="L10" s="11">
        <v>1175718068</v>
      </c>
      <c r="M10" s="26">
        <v>73.95</v>
      </c>
      <c r="N10" s="11">
        <v>414157688</v>
      </c>
      <c r="O10" s="30">
        <v>26.05</v>
      </c>
    </row>
    <row r="11" spans="1:15">
      <c r="A11" s="52" t="s">
        <v>15</v>
      </c>
      <c r="B11" s="53"/>
      <c r="C11" s="12" t="s">
        <v>16</v>
      </c>
      <c r="D11" s="9">
        <v>477</v>
      </c>
      <c r="E11" s="10">
        <v>100</v>
      </c>
      <c r="F11" s="9">
        <v>324</v>
      </c>
      <c r="G11" s="26">
        <v>67.92</v>
      </c>
      <c r="H11" s="9">
        <v>153</v>
      </c>
      <c r="I11" s="39">
        <v>32.08</v>
      </c>
      <c r="J11" s="11">
        <v>3656747760</v>
      </c>
      <c r="K11" s="10">
        <v>100</v>
      </c>
      <c r="L11" s="11">
        <v>3137297850</v>
      </c>
      <c r="M11" s="26">
        <v>85.79</v>
      </c>
      <c r="N11" s="11">
        <v>519449910</v>
      </c>
      <c r="O11" s="30">
        <v>14.21</v>
      </c>
    </row>
    <row r="12" spans="1:15">
      <c r="A12" s="52" t="s">
        <v>17</v>
      </c>
      <c r="B12" s="53"/>
      <c r="C12" s="12" t="s">
        <v>18</v>
      </c>
      <c r="D12" s="9">
        <v>204</v>
      </c>
      <c r="E12" s="10">
        <v>100</v>
      </c>
      <c r="F12" s="9">
        <v>135</v>
      </c>
      <c r="G12" s="26">
        <v>66.180000000000007</v>
      </c>
      <c r="H12" s="9">
        <v>69</v>
      </c>
      <c r="I12" s="39">
        <v>33.82</v>
      </c>
      <c r="J12" s="11">
        <v>1326366997</v>
      </c>
      <c r="K12" s="10">
        <v>100</v>
      </c>
      <c r="L12" s="11">
        <v>1031508797</v>
      </c>
      <c r="M12" s="26">
        <v>77.77</v>
      </c>
      <c r="N12" s="11">
        <v>294858200</v>
      </c>
      <c r="O12" s="30">
        <v>22.23</v>
      </c>
    </row>
    <row r="13" spans="1:15">
      <c r="A13" s="52" t="s">
        <v>19</v>
      </c>
      <c r="B13" s="53"/>
      <c r="C13" s="12" t="s">
        <v>20</v>
      </c>
      <c r="D13" s="9">
        <v>313</v>
      </c>
      <c r="E13" s="10">
        <v>100</v>
      </c>
      <c r="F13" s="9">
        <v>206</v>
      </c>
      <c r="G13" s="26">
        <v>65.81</v>
      </c>
      <c r="H13" s="9">
        <v>107</v>
      </c>
      <c r="I13" s="39">
        <v>34.19</v>
      </c>
      <c r="J13" s="11">
        <v>1257256198</v>
      </c>
      <c r="K13" s="10">
        <v>100</v>
      </c>
      <c r="L13" s="11">
        <v>628683888</v>
      </c>
      <c r="M13" s="26">
        <v>50</v>
      </c>
      <c r="N13" s="11">
        <v>628572310</v>
      </c>
      <c r="O13" s="30">
        <v>50</v>
      </c>
    </row>
    <row r="14" spans="1:15">
      <c r="A14" s="52" t="s">
        <v>21</v>
      </c>
      <c r="B14" s="53"/>
      <c r="C14" s="12" t="s">
        <v>22</v>
      </c>
      <c r="D14" s="9">
        <v>126</v>
      </c>
      <c r="E14" s="10">
        <v>100</v>
      </c>
      <c r="F14" s="9">
        <v>84</v>
      </c>
      <c r="G14" s="26">
        <v>66.67</v>
      </c>
      <c r="H14" s="9">
        <v>42</v>
      </c>
      <c r="I14" s="39">
        <v>33.33</v>
      </c>
      <c r="J14" s="11">
        <v>545926650</v>
      </c>
      <c r="K14" s="10">
        <v>100</v>
      </c>
      <c r="L14" s="11">
        <v>467011650</v>
      </c>
      <c r="M14" s="26">
        <v>85.54</v>
      </c>
      <c r="N14" s="11">
        <v>78915000</v>
      </c>
      <c r="O14" s="30">
        <v>14.46</v>
      </c>
    </row>
    <row r="15" spans="1:15">
      <c r="A15" s="45" t="s">
        <v>23</v>
      </c>
      <c r="B15" s="46"/>
      <c r="C15" s="12" t="s">
        <v>24</v>
      </c>
      <c r="D15" s="9">
        <v>254</v>
      </c>
      <c r="E15" s="10">
        <v>100</v>
      </c>
      <c r="F15" s="9">
        <v>168</v>
      </c>
      <c r="G15" s="26">
        <v>66.14</v>
      </c>
      <c r="H15" s="9">
        <v>86</v>
      </c>
      <c r="I15" s="39">
        <v>33.86</v>
      </c>
      <c r="J15" s="11">
        <v>721893000</v>
      </c>
      <c r="K15" s="10">
        <v>100</v>
      </c>
      <c r="L15" s="11">
        <v>529173000</v>
      </c>
      <c r="M15" s="26">
        <v>73.3</v>
      </c>
      <c r="N15" s="11">
        <v>192720000</v>
      </c>
      <c r="O15" s="30">
        <v>26.7</v>
      </c>
    </row>
    <row r="16" spans="1:15">
      <c r="A16" s="52" t="s">
        <v>25</v>
      </c>
      <c r="B16" s="53"/>
      <c r="C16" s="12" t="s">
        <v>26</v>
      </c>
      <c r="D16" s="9">
        <v>19</v>
      </c>
      <c r="E16" s="10">
        <v>100</v>
      </c>
      <c r="F16" s="9">
        <v>14</v>
      </c>
      <c r="G16" s="26">
        <v>73.680000000000007</v>
      </c>
      <c r="H16" s="9">
        <v>5</v>
      </c>
      <c r="I16" s="39">
        <v>26.32</v>
      </c>
      <c r="J16" s="11">
        <v>52450000</v>
      </c>
      <c r="K16" s="10">
        <v>100</v>
      </c>
      <c r="L16" s="11">
        <v>42650000</v>
      </c>
      <c r="M16" s="26">
        <v>81.319999999999993</v>
      </c>
      <c r="N16" s="11">
        <v>9800000</v>
      </c>
      <c r="O16" s="30">
        <v>18.68</v>
      </c>
    </row>
    <row r="17" spans="1:15">
      <c r="A17" s="52" t="s">
        <v>27</v>
      </c>
      <c r="B17" s="53"/>
      <c r="C17" s="12" t="s">
        <v>28</v>
      </c>
      <c r="D17" s="9">
        <v>48</v>
      </c>
      <c r="E17" s="10">
        <v>100</v>
      </c>
      <c r="F17" s="9">
        <v>31</v>
      </c>
      <c r="G17" s="26">
        <v>64.58</v>
      </c>
      <c r="H17" s="9">
        <v>17</v>
      </c>
      <c r="I17" s="39">
        <v>35.42</v>
      </c>
      <c r="J17" s="11">
        <v>1444480320</v>
      </c>
      <c r="K17" s="10">
        <v>100</v>
      </c>
      <c r="L17" s="11">
        <v>1419294320</v>
      </c>
      <c r="M17" s="26">
        <v>98.26</v>
      </c>
      <c r="N17" s="11">
        <v>25186000</v>
      </c>
      <c r="O17" s="30">
        <v>1.74</v>
      </c>
    </row>
    <row r="18" spans="1:15">
      <c r="A18" s="52" t="s">
        <v>29</v>
      </c>
      <c r="B18" s="53"/>
      <c r="C18" s="12" t="s">
        <v>30</v>
      </c>
      <c r="D18" s="9">
        <v>16</v>
      </c>
      <c r="E18" s="10">
        <v>100</v>
      </c>
      <c r="F18" s="9">
        <v>13</v>
      </c>
      <c r="G18" s="26">
        <v>81.25</v>
      </c>
      <c r="H18" s="9">
        <v>3</v>
      </c>
      <c r="I18" s="39">
        <v>18.75</v>
      </c>
      <c r="J18" s="11">
        <v>37210510</v>
      </c>
      <c r="K18" s="10">
        <v>100</v>
      </c>
      <c r="L18" s="11">
        <v>34210510</v>
      </c>
      <c r="M18" s="26">
        <v>91.94</v>
      </c>
      <c r="N18" s="11">
        <v>3000000</v>
      </c>
      <c r="O18" s="30">
        <v>8.06</v>
      </c>
    </row>
    <row r="19" spans="1:15">
      <c r="A19" s="52" t="s">
        <v>31</v>
      </c>
      <c r="B19" s="53"/>
      <c r="C19" s="12" t="s">
        <v>32</v>
      </c>
      <c r="D19" s="9">
        <v>72</v>
      </c>
      <c r="E19" s="10">
        <v>100</v>
      </c>
      <c r="F19" s="9">
        <v>47</v>
      </c>
      <c r="G19" s="26">
        <v>65.28</v>
      </c>
      <c r="H19" s="9">
        <v>25</v>
      </c>
      <c r="I19" s="39">
        <v>34.72</v>
      </c>
      <c r="J19" s="11">
        <v>290320480</v>
      </c>
      <c r="K19" s="10">
        <v>100</v>
      </c>
      <c r="L19" s="11">
        <v>214510480</v>
      </c>
      <c r="M19" s="26">
        <v>73.89</v>
      </c>
      <c r="N19" s="11">
        <v>75810000</v>
      </c>
      <c r="O19" s="30">
        <v>26.11</v>
      </c>
    </row>
    <row r="20" spans="1:15">
      <c r="A20" s="52" t="s">
        <v>33</v>
      </c>
      <c r="B20" s="53"/>
      <c r="C20" s="12" t="s">
        <v>34</v>
      </c>
      <c r="D20" s="9">
        <v>17</v>
      </c>
      <c r="E20" s="10">
        <v>100</v>
      </c>
      <c r="F20" s="9">
        <v>12</v>
      </c>
      <c r="G20" s="26">
        <v>70.59</v>
      </c>
      <c r="H20" s="9">
        <v>5</v>
      </c>
      <c r="I20" s="39">
        <v>29.41</v>
      </c>
      <c r="J20" s="11">
        <v>32900000</v>
      </c>
      <c r="K20" s="10">
        <v>100</v>
      </c>
      <c r="L20" s="11">
        <v>23200000</v>
      </c>
      <c r="M20" s="26">
        <v>70.52</v>
      </c>
      <c r="N20" s="11">
        <v>9700000</v>
      </c>
      <c r="O20" s="30">
        <v>29.48</v>
      </c>
    </row>
    <row r="21" spans="1:15">
      <c r="A21" s="52" t="s">
        <v>35</v>
      </c>
      <c r="B21" s="53"/>
      <c r="C21" s="12" t="s">
        <v>36</v>
      </c>
      <c r="D21" s="9">
        <v>26</v>
      </c>
      <c r="E21" s="10">
        <v>100</v>
      </c>
      <c r="F21" s="9">
        <v>17</v>
      </c>
      <c r="G21" s="26">
        <v>65.38</v>
      </c>
      <c r="H21" s="9">
        <v>9</v>
      </c>
      <c r="I21" s="39">
        <v>34.619999999999997</v>
      </c>
      <c r="J21" s="11">
        <v>511430440</v>
      </c>
      <c r="K21" s="10">
        <v>100</v>
      </c>
      <c r="L21" s="11">
        <v>71799020</v>
      </c>
      <c r="M21" s="26">
        <v>14.04</v>
      </c>
      <c r="N21" s="11">
        <v>439631420</v>
      </c>
      <c r="O21" s="30">
        <v>85.96</v>
      </c>
    </row>
    <row r="22" spans="1:15">
      <c r="A22" s="52" t="s">
        <v>37</v>
      </c>
      <c r="B22" s="53"/>
      <c r="C22" s="12" t="s">
        <v>38</v>
      </c>
      <c r="D22" s="9">
        <v>11</v>
      </c>
      <c r="E22" s="10">
        <v>100</v>
      </c>
      <c r="F22" s="9">
        <v>10</v>
      </c>
      <c r="G22" s="26">
        <v>90.91</v>
      </c>
      <c r="H22" s="9">
        <v>1</v>
      </c>
      <c r="I22" s="39">
        <v>9.09</v>
      </c>
      <c r="J22" s="11">
        <v>31901000</v>
      </c>
      <c r="K22" s="10">
        <v>100</v>
      </c>
      <c r="L22" s="11">
        <v>30901000</v>
      </c>
      <c r="M22" s="26">
        <v>96.87</v>
      </c>
      <c r="N22" s="11">
        <v>1000000</v>
      </c>
      <c r="O22" s="30">
        <v>3.13</v>
      </c>
    </row>
    <row r="23" spans="1:15">
      <c r="A23" s="52" t="s">
        <v>39</v>
      </c>
      <c r="B23" s="53"/>
      <c r="C23" s="12" t="s">
        <v>40</v>
      </c>
      <c r="D23" s="9">
        <v>33</v>
      </c>
      <c r="E23" s="10">
        <v>100</v>
      </c>
      <c r="F23" s="9">
        <v>22</v>
      </c>
      <c r="G23" s="26">
        <v>66.67</v>
      </c>
      <c r="H23" s="9">
        <v>11</v>
      </c>
      <c r="I23" s="39">
        <v>33.33</v>
      </c>
      <c r="J23" s="11">
        <v>89320000</v>
      </c>
      <c r="K23" s="10">
        <v>100</v>
      </c>
      <c r="L23" s="11">
        <v>76820000</v>
      </c>
      <c r="M23" s="26">
        <v>86.01</v>
      </c>
      <c r="N23" s="11">
        <v>12500000</v>
      </c>
      <c r="O23" s="30">
        <v>13.99</v>
      </c>
    </row>
    <row r="24" spans="1:15">
      <c r="A24" s="52" t="s">
        <v>41</v>
      </c>
      <c r="B24" s="53"/>
      <c r="C24" s="12" t="s">
        <v>42</v>
      </c>
      <c r="D24" s="9">
        <v>8</v>
      </c>
      <c r="E24" s="10">
        <v>100</v>
      </c>
      <c r="F24" s="9">
        <v>5</v>
      </c>
      <c r="G24" s="26">
        <v>62.5</v>
      </c>
      <c r="H24" s="9">
        <v>3</v>
      </c>
      <c r="I24" s="39">
        <v>37.5</v>
      </c>
      <c r="J24" s="11">
        <v>16460000</v>
      </c>
      <c r="K24" s="10">
        <v>100</v>
      </c>
      <c r="L24" s="11">
        <v>10380000</v>
      </c>
      <c r="M24" s="26">
        <v>63.06</v>
      </c>
      <c r="N24" s="11">
        <v>6080000</v>
      </c>
      <c r="O24" s="30">
        <v>36.94</v>
      </c>
    </row>
    <row r="25" spans="1:15">
      <c r="A25" s="52" t="s">
        <v>43</v>
      </c>
      <c r="B25" s="53"/>
      <c r="C25" s="12" t="s">
        <v>44</v>
      </c>
      <c r="D25" s="9">
        <v>13</v>
      </c>
      <c r="E25" s="10">
        <v>100</v>
      </c>
      <c r="F25" s="9">
        <v>11</v>
      </c>
      <c r="G25" s="26">
        <v>84.62</v>
      </c>
      <c r="H25" s="9">
        <v>2</v>
      </c>
      <c r="I25" s="39">
        <v>15.38</v>
      </c>
      <c r="J25" s="11">
        <v>44448000</v>
      </c>
      <c r="K25" s="10">
        <v>100</v>
      </c>
      <c r="L25" s="11">
        <v>37298000</v>
      </c>
      <c r="M25" s="26">
        <v>83.91</v>
      </c>
      <c r="N25" s="11">
        <v>7150000</v>
      </c>
      <c r="O25" s="30">
        <v>16.09</v>
      </c>
    </row>
    <row r="26" spans="1:15">
      <c r="A26" s="52" t="s">
        <v>45</v>
      </c>
      <c r="B26" s="53"/>
      <c r="C26" s="12" t="s">
        <v>46</v>
      </c>
      <c r="D26" s="9">
        <v>2</v>
      </c>
      <c r="E26" s="10">
        <v>100</v>
      </c>
      <c r="F26" s="9">
        <v>1</v>
      </c>
      <c r="G26" s="26">
        <v>50</v>
      </c>
      <c r="H26" s="9">
        <v>1</v>
      </c>
      <c r="I26" s="39">
        <v>50</v>
      </c>
      <c r="J26" s="11">
        <v>1160000</v>
      </c>
      <c r="K26" s="10">
        <v>100</v>
      </c>
      <c r="L26" s="11">
        <v>700000</v>
      </c>
      <c r="M26" s="26">
        <v>60.34</v>
      </c>
      <c r="N26" s="11">
        <v>460000</v>
      </c>
      <c r="O26" s="30">
        <v>39.659999999999997</v>
      </c>
    </row>
    <row r="27" spans="1:15">
      <c r="A27" s="52" t="s">
        <v>47</v>
      </c>
      <c r="B27" s="53"/>
      <c r="C27" s="12" t="s">
        <v>48</v>
      </c>
      <c r="D27" s="9">
        <v>10</v>
      </c>
      <c r="E27" s="10">
        <v>100</v>
      </c>
      <c r="F27" s="9">
        <v>6</v>
      </c>
      <c r="G27" s="26">
        <v>60</v>
      </c>
      <c r="H27" s="9">
        <v>4</v>
      </c>
      <c r="I27" s="39">
        <v>40</v>
      </c>
      <c r="J27" s="11">
        <v>13350000</v>
      </c>
      <c r="K27" s="10">
        <v>100</v>
      </c>
      <c r="L27" s="11">
        <v>5850000</v>
      </c>
      <c r="M27" s="26">
        <v>43.82</v>
      </c>
      <c r="N27" s="11">
        <v>7500000</v>
      </c>
      <c r="O27" s="30">
        <v>56.18</v>
      </c>
    </row>
    <row r="28" spans="1:15">
      <c r="A28" s="52" t="s">
        <v>49</v>
      </c>
      <c r="B28" s="53"/>
      <c r="C28" s="12" t="s">
        <v>50</v>
      </c>
      <c r="D28" s="9">
        <v>45</v>
      </c>
      <c r="E28" s="10">
        <v>100</v>
      </c>
      <c r="F28" s="9">
        <v>33</v>
      </c>
      <c r="G28" s="26">
        <v>73.33</v>
      </c>
      <c r="H28" s="9">
        <v>12</v>
      </c>
      <c r="I28" s="39">
        <v>26.67</v>
      </c>
      <c r="J28" s="11">
        <v>274840000</v>
      </c>
      <c r="K28" s="10">
        <v>100</v>
      </c>
      <c r="L28" s="11">
        <v>155940000</v>
      </c>
      <c r="M28" s="26">
        <v>56.74</v>
      </c>
      <c r="N28" s="11">
        <v>118900000</v>
      </c>
      <c r="O28" s="30">
        <v>43.26</v>
      </c>
    </row>
    <row r="29" spans="1:15">
      <c r="A29" s="52" t="s">
        <v>51</v>
      </c>
      <c r="B29" s="53"/>
      <c r="C29" s="12" t="s">
        <v>52</v>
      </c>
      <c r="D29" s="9">
        <v>13</v>
      </c>
      <c r="E29" s="10">
        <v>100</v>
      </c>
      <c r="F29" s="9">
        <v>9</v>
      </c>
      <c r="G29" s="26">
        <v>69.23</v>
      </c>
      <c r="H29" s="9">
        <v>4</v>
      </c>
      <c r="I29" s="39">
        <v>30.77</v>
      </c>
      <c r="J29" s="11">
        <v>127710000</v>
      </c>
      <c r="K29" s="10">
        <v>100</v>
      </c>
      <c r="L29" s="11">
        <v>27210000</v>
      </c>
      <c r="M29" s="26">
        <v>21.31</v>
      </c>
      <c r="N29" s="11">
        <v>100500000</v>
      </c>
      <c r="O29" s="30">
        <v>78.69</v>
      </c>
    </row>
    <row r="30" spans="1:15">
      <c r="A30" s="45" t="s">
        <v>53</v>
      </c>
      <c r="B30" s="46"/>
      <c r="C30" s="12" t="s">
        <v>54</v>
      </c>
      <c r="D30" s="9">
        <v>3</v>
      </c>
      <c r="E30" s="10">
        <v>100</v>
      </c>
      <c r="F30" s="9">
        <v>3</v>
      </c>
      <c r="G30" s="26">
        <v>100</v>
      </c>
      <c r="H30" s="9">
        <v>0</v>
      </c>
      <c r="I30" s="39">
        <v>0</v>
      </c>
      <c r="J30" s="11">
        <v>6000000</v>
      </c>
      <c r="K30" s="10">
        <v>100</v>
      </c>
      <c r="L30" s="11">
        <v>6000000</v>
      </c>
      <c r="M30" s="26">
        <v>100</v>
      </c>
      <c r="N30" s="11">
        <v>0</v>
      </c>
      <c r="O30" s="30">
        <v>0</v>
      </c>
    </row>
    <row r="31" spans="1:15">
      <c r="A31" s="67" t="s">
        <v>55</v>
      </c>
      <c r="B31" s="68"/>
      <c r="C31" s="13" t="s">
        <v>56</v>
      </c>
      <c r="D31" s="9">
        <v>2</v>
      </c>
      <c r="E31" s="10">
        <v>100</v>
      </c>
      <c r="F31" s="9">
        <v>2</v>
      </c>
      <c r="G31" s="26">
        <v>100</v>
      </c>
      <c r="H31" s="9">
        <v>0</v>
      </c>
      <c r="I31" s="39">
        <v>0</v>
      </c>
      <c r="J31" s="11">
        <v>4000000</v>
      </c>
      <c r="K31" s="10">
        <v>100</v>
      </c>
      <c r="L31" s="11">
        <v>4000000</v>
      </c>
      <c r="M31" s="26">
        <v>100</v>
      </c>
      <c r="N31" s="9">
        <v>0</v>
      </c>
      <c r="O31" s="30">
        <v>0</v>
      </c>
    </row>
    <row r="32" spans="1:15" ht="17.25" thickBot="1">
      <c r="A32" s="69" t="s">
        <v>57</v>
      </c>
      <c r="B32" s="70"/>
      <c r="C32" s="31" t="s">
        <v>58</v>
      </c>
      <c r="D32" s="32">
        <v>1</v>
      </c>
      <c r="E32" s="33">
        <v>100</v>
      </c>
      <c r="F32" s="32">
        <v>1</v>
      </c>
      <c r="G32" s="34">
        <v>100</v>
      </c>
      <c r="H32" s="32">
        <v>0</v>
      </c>
      <c r="I32" s="41">
        <v>0</v>
      </c>
      <c r="J32" s="36">
        <v>2000000</v>
      </c>
      <c r="K32" s="33">
        <v>100</v>
      </c>
      <c r="L32" s="36">
        <v>2000000</v>
      </c>
      <c r="M32" s="34">
        <v>100</v>
      </c>
      <c r="N32" s="36">
        <v>0</v>
      </c>
      <c r="O32" s="37">
        <v>0</v>
      </c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10:B10"/>
    <mergeCell ref="A11:B11"/>
    <mergeCell ref="A12:B12"/>
    <mergeCell ref="A1:O2"/>
    <mergeCell ref="A3:O3"/>
    <mergeCell ref="M4:O4"/>
    <mergeCell ref="A5:B7"/>
    <mergeCell ref="C5:C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DEDD9-DAEA-486D-9BF3-0DBA0199DA0D}">
  <dimension ref="A1:P44"/>
  <sheetViews>
    <sheetView zoomScale="90" zoomScaleNormal="90" workbookViewId="0">
      <selection activeCell="E44" sqref="E44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4" t="s">
        <v>126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134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3.7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87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2417</v>
      </c>
      <c r="E8" s="10">
        <v>100</v>
      </c>
      <c r="F8" s="9">
        <v>1585</v>
      </c>
      <c r="G8" s="26">
        <v>65.58</v>
      </c>
      <c r="H8" s="9">
        <v>832</v>
      </c>
      <c r="I8" s="26">
        <v>34.42</v>
      </c>
      <c r="J8" s="11">
        <v>14553460954</v>
      </c>
      <c r="K8" s="10">
        <v>100</v>
      </c>
      <c r="L8" s="11">
        <v>10374579858</v>
      </c>
      <c r="M8" s="26">
        <v>71.290000000000006</v>
      </c>
      <c r="N8" s="11">
        <v>4178881096</v>
      </c>
      <c r="O8" s="26">
        <v>28.71</v>
      </c>
    </row>
    <row r="9" spans="1:15">
      <c r="A9" s="46" t="s">
        <v>11</v>
      </c>
      <c r="B9" s="46"/>
      <c r="C9" s="12" t="s">
        <v>12</v>
      </c>
      <c r="D9" s="9">
        <v>2414</v>
      </c>
      <c r="E9" s="10">
        <v>100</v>
      </c>
      <c r="F9" s="9">
        <v>1583</v>
      </c>
      <c r="G9" s="26">
        <v>65.58</v>
      </c>
      <c r="H9" s="9">
        <v>831</v>
      </c>
      <c r="I9" s="26">
        <v>34.42</v>
      </c>
      <c r="J9" s="11">
        <v>14532960954</v>
      </c>
      <c r="K9" s="10">
        <v>100</v>
      </c>
      <c r="L9" s="11">
        <v>10354579858</v>
      </c>
      <c r="M9" s="26">
        <v>71.25</v>
      </c>
      <c r="N9" s="11">
        <v>4178381096</v>
      </c>
      <c r="O9" s="26">
        <v>28.75</v>
      </c>
    </row>
    <row r="10" spans="1:15">
      <c r="A10" s="53" t="s">
        <v>13</v>
      </c>
      <c r="B10" s="53"/>
      <c r="C10" s="12" t="s">
        <v>14</v>
      </c>
      <c r="D10" s="9">
        <v>434</v>
      </c>
      <c r="E10" s="10">
        <v>100</v>
      </c>
      <c r="F10" s="9">
        <v>280</v>
      </c>
      <c r="G10" s="26">
        <v>64.52</v>
      </c>
      <c r="H10" s="9">
        <v>154</v>
      </c>
      <c r="I10" s="26">
        <v>35.479999999999997</v>
      </c>
      <c r="J10" s="11">
        <v>3082045370</v>
      </c>
      <c r="K10" s="10">
        <v>100</v>
      </c>
      <c r="L10" s="11">
        <v>1744173210</v>
      </c>
      <c r="M10" s="26">
        <v>56.59</v>
      </c>
      <c r="N10" s="11">
        <v>1337872160</v>
      </c>
      <c r="O10" s="26">
        <v>43.41</v>
      </c>
    </row>
    <row r="11" spans="1:15">
      <c r="A11" s="53" t="s">
        <v>15</v>
      </c>
      <c r="B11" s="53"/>
      <c r="C11" s="12" t="s">
        <v>16</v>
      </c>
      <c r="D11" s="9">
        <v>624</v>
      </c>
      <c r="E11" s="10">
        <v>100</v>
      </c>
      <c r="F11" s="9">
        <v>410</v>
      </c>
      <c r="G11" s="26">
        <v>65.709999999999994</v>
      </c>
      <c r="H11" s="9">
        <v>214</v>
      </c>
      <c r="I11" s="26">
        <v>34.29</v>
      </c>
      <c r="J11" s="11">
        <v>6298152438</v>
      </c>
      <c r="K11" s="10">
        <v>100</v>
      </c>
      <c r="L11" s="11">
        <v>4965530168</v>
      </c>
      <c r="M11" s="26">
        <v>78.84</v>
      </c>
      <c r="N11" s="11">
        <v>1332622270</v>
      </c>
      <c r="O11" s="26">
        <v>21.16</v>
      </c>
    </row>
    <row r="12" spans="1:15">
      <c r="A12" s="53" t="s">
        <v>17</v>
      </c>
      <c r="B12" s="53"/>
      <c r="C12" s="12" t="s">
        <v>18</v>
      </c>
      <c r="D12" s="9">
        <v>184</v>
      </c>
      <c r="E12" s="10">
        <v>100</v>
      </c>
      <c r="F12" s="9">
        <v>130</v>
      </c>
      <c r="G12" s="26">
        <v>70.650000000000006</v>
      </c>
      <c r="H12" s="9">
        <v>54</v>
      </c>
      <c r="I12" s="26">
        <v>29.35</v>
      </c>
      <c r="J12" s="11">
        <v>795989450</v>
      </c>
      <c r="K12" s="10">
        <v>100</v>
      </c>
      <c r="L12" s="11">
        <v>649869450</v>
      </c>
      <c r="M12" s="26">
        <v>81.64</v>
      </c>
      <c r="N12" s="11">
        <v>146120000</v>
      </c>
      <c r="O12" s="26">
        <v>18.36</v>
      </c>
    </row>
    <row r="13" spans="1:15">
      <c r="A13" s="53" t="s">
        <v>19</v>
      </c>
      <c r="B13" s="53"/>
      <c r="C13" s="12" t="s">
        <v>20</v>
      </c>
      <c r="D13" s="9">
        <v>411</v>
      </c>
      <c r="E13" s="10">
        <v>100</v>
      </c>
      <c r="F13" s="9">
        <v>291</v>
      </c>
      <c r="G13" s="26">
        <v>70.8</v>
      </c>
      <c r="H13" s="9">
        <v>120</v>
      </c>
      <c r="I13" s="26">
        <v>29.2</v>
      </c>
      <c r="J13" s="11">
        <v>1221401000</v>
      </c>
      <c r="K13" s="10">
        <v>100</v>
      </c>
      <c r="L13" s="11">
        <v>952905000</v>
      </c>
      <c r="M13" s="26">
        <v>78.02</v>
      </c>
      <c r="N13" s="11">
        <v>268496000</v>
      </c>
      <c r="O13" s="26">
        <v>21.98</v>
      </c>
    </row>
    <row r="14" spans="1:15">
      <c r="A14" s="53" t="s">
        <v>21</v>
      </c>
      <c r="B14" s="53"/>
      <c r="C14" s="12" t="s">
        <v>22</v>
      </c>
      <c r="D14" s="9">
        <v>107</v>
      </c>
      <c r="E14" s="10">
        <v>100</v>
      </c>
      <c r="F14" s="9">
        <v>72</v>
      </c>
      <c r="G14" s="26">
        <v>67.290000000000006</v>
      </c>
      <c r="H14" s="9">
        <v>35</v>
      </c>
      <c r="I14" s="26">
        <v>32.71</v>
      </c>
      <c r="J14" s="11">
        <v>753773880</v>
      </c>
      <c r="K14" s="10">
        <v>100</v>
      </c>
      <c r="L14" s="11">
        <v>550115880</v>
      </c>
      <c r="M14" s="26">
        <v>72.98</v>
      </c>
      <c r="N14" s="11">
        <v>203658000</v>
      </c>
      <c r="O14" s="26">
        <v>27.02</v>
      </c>
    </row>
    <row r="15" spans="1:15">
      <c r="A15" s="46" t="s">
        <v>23</v>
      </c>
      <c r="B15" s="46"/>
      <c r="C15" s="12" t="s">
        <v>24</v>
      </c>
      <c r="D15" s="9">
        <v>300</v>
      </c>
      <c r="E15" s="10">
        <v>100</v>
      </c>
      <c r="F15" s="9">
        <v>188</v>
      </c>
      <c r="G15" s="26">
        <v>62.67</v>
      </c>
      <c r="H15" s="9">
        <v>112</v>
      </c>
      <c r="I15" s="26">
        <v>37.33</v>
      </c>
      <c r="J15" s="11">
        <v>1010089370</v>
      </c>
      <c r="K15" s="10">
        <v>100</v>
      </c>
      <c r="L15" s="11">
        <v>617613370</v>
      </c>
      <c r="M15" s="26">
        <v>61.14</v>
      </c>
      <c r="N15" s="11">
        <v>392476000</v>
      </c>
      <c r="O15" s="26">
        <v>38.86</v>
      </c>
    </row>
    <row r="16" spans="1:15">
      <c r="A16" s="53" t="s">
        <v>25</v>
      </c>
      <c r="B16" s="53"/>
      <c r="C16" s="12" t="s">
        <v>26</v>
      </c>
      <c r="D16" s="9">
        <v>32</v>
      </c>
      <c r="E16" s="10">
        <v>100</v>
      </c>
      <c r="F16" s="9">
        <v>18</v>
      </c>
      <c r="G16" s="26">
        <v>56.25</v>
      </c>
      <c r="H16" s="9">
        <v>14</v>
      </c>
      <c r="I16" s="26">
        <v>43.75</v>
      </c>
      <c r="J16" s="11">
        <v>84480000</v>
      </c>
      <c r="K16" s="10">
        <v>100</v>
      </c>
      <c r="L16" s="11">
        <v>63850000</v>
      </c>
      <c r="M16" s="26">
        <v>75.58</v>
      </c>
      <c r="N16" s="11">
        <v>20630000</v>
      </c>
      <c r="O16" s="26">
        <v>24.42</v>
      </c>
    </row>
    <row r="17" spans="1:15">
      <c r="A17" s="53" t="s">
        <v>27</v>
      </c>
      <c r="B17" s="53"/>
      <c r="C17" s="12" t="s">
        <v>28</v>
      </c>
      <c r="D17" s="9">
        <v>48</v>
      </c>
      <c r="E17" s="10">
        <v>100</v>
      </c>
      <c r="F17" s="9">
        <v>27</v>
      </c>
      <c r="G17" s="26">
        <v>56.25</v>
      </c>
      <c r="H17" s="9">
        <v>21</v>
      </c>
      <c r="I17" s="26">
        <v>43.75</v>
      </c>
      <c r="J17" s="11">
        <v>166969500</v>
      </c>
      <c r="K17" s="10">
        <v>100</v>
      </c>
      <c r="L17" s="11">
        <v>131619500</v>
      </c>
      <c r="M17" s="26">
        <v>78.83</v>
      </c>
      <c r="N17" s="11">
        <v>35350000</v>
      </c>
      <c r="O17" s="26">
        <v>21.17</v>
      </c>
    </row>
    <row r="18" spans="1:15">
      <c r="A18" s="53" t="s">
        <v>29</v>
      </c>
      <c r="B18" s="53"/>
      <c r="C18" s="12" t="s">
        <v>30</v>
      </c>
      <c r="D18" s="9">
        <v>18</v>
      </c>
      <c r="E18" s="10">
        <v>100</v>
      </c>
      <c r="F18" s="9">
        <v>12</v>
      </c>
      <c r="G18" s="26">
        <v>66.67</v>
      </c>
      <c r="H18" s="9">
        <v>6</v>
      </c>
      <c r="I18" s="26">
        <v>33.33</v>
      </c>
      <c r="J18" s="11">
        <v>66570000</v>
      </c>
      <c r="K18" s="10">
        <v>100</v>
      </c>
      <c r="L18" s="11">
        <v>39220000</v>
      </c>
      <c r="M18" s="26">
        <v>58.92</v>
      </c>
      <c r="N18" s="11">
        <v>27350000</v>
      </c>
      <c r="O18" s="26">
        <v>41.08</v>
      </c>
    </row>
    <row r="19" spans="1:15">
      <c r="A19" s="53" t="s">
        <v>31</v>
      </c>
      <c r="B19" s="53"/>
      <c r="C19" s="12" t="s">
        <v>32</v>
      </c>
      <c r="D19" s="9">
        <v>75</v>
      </c>
      <c r="E19" s="10">
        <v>100</v>
      </c>
      <c r="F19" s="9">
        <v>47</v>
      </c>
      <c r="G19" s="26">
        <v>62.67</v>
      </c>
      <c r="H19" s="9">
        <v>28</v>
      </c>
      <c r="I19" s="26">
        <v>37.33</v>
      </c>
      <c r="J19" s="11">
        <v>336497946</v>
      </c>
      <c r="K19" s="10">
        <v>100</v>
      </c>
      <c r="L19" s="11">
        <v>250281280</v>
      </c>
      <c r="M19" s="26">
        <v>74.38</v>
      </c>
      <c r="N19" s="11">
        <v>86216666</v>
      </c>
      <c r="O19" s="26">
        <v>25.62</v>
      </c>
    </row>
    <row r="20" spans="1:15">
      <c r="A20" s="53" t="s">
        <v>33</v>
      </c>
      <c r="B20" s="53"/>
      <c r="C20" s="12" t="s">
        <v>34</v>
      </c>
      <c r="D20" s="9">
        <v>16</v>
      </c>
      <c r="E20" s="10">
        <v>100</v>
      </c>
      <c r="F20" s="9">
        <v>10</v>
      </c>
      <c r="G20" s="26">
        <v>62.5</v>
      </c>
      <c r="H20" s="9">
        <v>6</v>
      </c>
      <c r="I20" s="26">
        <v>37.5</v>
      </c>
      <c r="J20" s="11">
        <v>99420000</v>
      </c>
      <c r="K20" s="10">
        <v>100</v>
      </c>
      <c r="L20" s="11">
        <v>92320000</v>
      </c>
      <c r="M20" s="26">
        <v>92.86</v>
      </c>
      <c r="N20" s="11">
        <v>7100000</v>
      </c>
      <c r="O20" s="26">
        <v>7.14</v>
      </c>
    </row>
    <row r="21" spans="1:15">
      <c r="A21" s="53" t="s">
        <v>35</v>
      </c>
      <c r="B21" s="53"/>
      <c r="C21" s="12" t="s">
        <v>36</v>
      </c>
      <c r="D21" s="9">
        <v>18</v>
      </c>
      <c r="E21" s="10">
        <v>100</v>
      </c>
      <c r="F21" s="9">
        <v>12</v>
      </c>
      <c r="G21" s="26">
        <v>66.67</v>
      </c>
      <c r="H21" s="9">
        <v>6</v>
      </c>
      <c r="I21" s="26">
        <v>33.33</v>
      </c>
      <c r="J21" s="11">
        <v>44817000</v>
      </c>
      <c r="K21" s="10">
        <v>100</v>
      </c>
      <c r="L21" s="11">
        <v>30967000</v>
      </c>
      <c r="M21" s="26">
        <v>69.099999999999994</v>
      </c>
      <c r="N21" s="11">
        <v>13850000</v>
      </c>
      <c r="O21" s="26">
        <v>30.9</v>
      </c>
    </row>
    <row r="22" spans="1:15">
      <c r="A22" s="53" t="s">
        <v>37</v>
      </c>
      <c r="B22" s="53"/>
      <c r="C22" s="12" t="s">
        <v>38</v>
      </c>
      <c r="D22" s="9">
        <v>10</v>
      </c>
      <c r="E22" s="10">
        <v>100</v>
      </c>
      <c r="F22" s="9">
        <v>6</v>
      </c>
      <c r="G22" s="26">
        <v>60</v>
      </c>
      <c r="H22" s="9">
        <v>4</v>
      </c>
      <c r="I22" s="26">
        <v>40</v>
      </c>
      <c r="J22" s="11">
        <v>40280000</v>
      </c>
      <c r="K22" s="10">
        <v>100</v>
      </c>
      <c r="L22" s="11">
        <v>33080000</v>
      </c>
      <c r="M22" s="26">
        <v>82.13</v>
      </c>
      <c r="N22" s="11">
        <v>7200000</v>
      </c>
      <c r="O22" s="26">
        <v>17.87</v>
      </c>
    </row>
    <row r="23" spans="1:15">
      <c r="A23" s="53" t="s">
        <v>39</v>
      </c>
      <c r="B23" s="53"/>
      <c r="C23" s="12" t="s">
        <v>40</v>
      </c>
      <c r="D23" s="9">
        <v>27</v>
      </c>
      <c r="E23" s="10">
        <v>100</v>
      </c>
      <c r="F23" s="9">
        <v>13</v>
      </c>
      <c r="G23" s="26">
        <v>48.15</v>
      </c>
      <c r="H23" s="9">
        <v>14</v>
      </c>
      <c r="I23" s="26">
        <v>51.85</v>
      </c>
      <c r="J23" s="11">
        <v>111390000</v>
      </c>
      <c r="K23" s="10">
        <v>100</v>
      </c>
      <c r="L23" s="11">
        <v>39960000</v>
      </c>
      <c r="M23" s="26">
        <v>35.869999999999997</v>
      </c>
      <c r="N23" s="11">
        <v>71430000</v>
      </c>
      <c r="O23" s="26">
        <v>64.13</v>
      </c>
    </row>
    <row r="24" spans="1:15">
      <c r="A24" s="53" t="s">
        <v>41</v>
      </c>
      <c r="B24" s="53"/>
      <c r="C24" s="12" t="s">
        <v>42</v>
      </c>
      <c r="D24" s="9">
        <v>3</v>
      </c>
      <c r="E24" s="10">
        <v>100</v>
      </c>
      <c r="F24" s="9">
        <v>3</v>
      </c>
      <c r="G24" s="26">
        <v>100</v>
      </c>
      <c r="H24" s="9">
        <v>0</v>
      </c>
      <c r="I24" s="26">
        <v>0</v>
      </c>
      <c r="J24" s="11">
        <v>11500000</v>
      </c>
      <c r="K24" s="10">
        <v>100</v>
      </c>
      <c r="L24" s="11">
        <v>11500000</v>
      </c>
      <c r="M24" s="26">
        <v>100</v>
      </c>
      <c r="N24" s="11">
        <v>0</v>
      </c>
      <c r="O24" s="26">
        <v>0</v>
      </c>
    </row>
    <row r="25" spans="1:15">
      <c r="A25" s="53" t="s">
        <v>43</v>
      </c>
      <c r="B25" s="53"/>
      <c r="C25" s="12" t="s">
        <v>44</v>
      </c>
      <c r="D25" s="9">
        <v>10</v>
      </c>
      <c r="E25" s="10">
        <v>100</v>
      </c>
      <c r="F25" s="9">
        <v>2</v>
      </c>
      <c r="G25" s="26">
        <v>20</v>
      </c>
      <c r="H25" s="9">
        <v>8</v>
      </c>
      <c r="I25" s="26">
        <v>80</v>
      </c>
      <c r="J25" s="11">
        <v>37800000</v>
      </c>
      <c r="K25" s="10">
        <v>100</v>
      </c>
      <c r="L25" s="11">
        <v>3800000</v>
      </c>
      <c r="M25" s="26">
        <v>10.050000000000001</v>
      </c>
      <c r="N25" s="11">
        <v>34000000</v>
      </c>
      <c r="O25" s="26">
        <v>89.95</v>
      </c>
    </row>
    <row r="26" spans="1:15">
      <c r="A26" s="53" t="s">
        <v>45</v>
      </c>
      <c r="B26" s="53"/>
      <c r="C26" s="12" t="s">
        <v>46</v>
      </c>
      <c r="D26" s="9">
        <v>3</v>
      </c>
      <c r="E26" s="10">
        <v>100</v>
      </c>
      <c r="F26" s="9">
        <v>2</v>
      </c>
      <c r="G26" s="26">
        <v>66.67</v>
      </c>
      <c r="H26" s="9">
        <v>1</v>
      </c>
      <c r="I26" s="26">
        <v>33.33</v>
      </c>
      <c r="J26" s="11">
        <v>5600000</v>
      </c>
      <c r="K26" s="10">
        <v>100</v>
      </c>
      <c r="L26" s="11">
        <v>5100000</v>
      </c>
      <c r="M26" s="26">
        <v>91.07</v>
      </c>
      <c r="N26" s="11">
        <v>500000</v>
      </c>
      <c r="O26" s="26">
        <v>8.93</v>
      </c>
    </row>
    <row r="27" spans="1:15">
      <c r="A27" s="53" t="s">
        <v>47</v>
      </c>
      <c r="B27" s="53"/>
      <c r="C27" s="12" t="s">
        <v>48</v>
      </c>
      <c r="D27" s="9">
        <v>22</v>
      </c>
      <c r="E27" s="10">
        <v>100</v>
      </c>
      <c r="F27" s="9">
        <v>15</v>
      </c>
      <c r="G27" s="26">
        <v>68.180000000000007</v>
      </c>
      <c r="H27" s="9">
        <v>7</v>
      </c>
      <c r="I27" s="26">
        <v>31.82</v>
      </c>
      <c r="J27" s="11">
        <v>72720000</v>
      </c>
      <c r="K27" s="10">
        <v>100</v>
      </c>
      <c r="L27" s="11">
        <v>57420000</v>
      </c>
      <c r="M27" s="26">
        <v>78.959999999999994</v>
      </c>
      <c r="N27" s="11">
        <v>15300000</v>
      </c>
      <c r="O27" s="26">
        <v>21.04</v>
      </c>
    </row>
    <row r="28" spans="1:15">
      <c r="A28" s="53" t="s">
        <v>49</v>
      </c>
      <c r="B28" s="53"/>
      <c r="C28" s="12" t="s">
        <v>50</v>
      </c>
      <c r="D28" s="9">
        <v>52</v>
      </c>
      <c r="E28" s="10">
        <v>100</v>
      </c>
      <c r="F28" s="9">
        <v>34</v>
      </c>
      <c r="G28" s="26">
        <v>65.38</v>
      </c>
      <c r="H28" s="9">
        <v>18</v>
      </c>
      <c r="I28" s="26">
        <v>34.619999999999997</v>
      </c>
      <c r="J28" s="11">
        <v>255450000</v>
      </c>
      <c r="K28" s="10">
        <v>100</v>
      </c>
      <c r="L28" s="11">
        <v>89520000</v>
      </c>
      <c r="M28" s="26">
        <v>35.04</v>
      </c>
      <c r="N28" s="11">
        <v>165930000</v>
      </c>
      <c r="O28" s="26">
        <v>64.959999999999994</v>
      </c>
    </row>
    <row r="29" spans="1:15">
      <c r="A29" s="53" t="s">
        <v>51</v>
      </c>
      <c r="B29" s="53"/>
      <c r="C29" s="12" t="s">
        <v>52</v>
      </c>
      <c r="D29" s="9">
        <v>20</v>
      </c>
      <c r="E29" s="10">
        <v>100</v>
      </c>
      <c r="F29" s="9">
        <v>11</v>
      </c>
      <c r="G29" s="26">
        <v>55</v>
      </c>
      <c r="H29" s="9">
        <v>9</v>
      </c>
      <c r="I29" s="26">
        <v>45</v>
      </c>
      <c r="J29" s="11">
        <v>38015000</v>
      </c>
      <c r="K29" s="10">
        <v>100</v>
      </c>
      <c r="L29" s="11">
        <v>25735000</v>
      </c>
      <c r="M29" s="26">
        <v>67.7</v>
      </c>
      <c r="N29" s="11">
        <v>12280000</v>
      </c>
      <c r="O29" s="26">
        <v>32.299999999999997</v>
      </c>
    </row>
    <row r="30" spans="1:15">
      <c r="A30" s="46" t="s">
        <v>53</v>
      </c>
      <c r="B30" s="46"/>
      <c r="C30" s="12" t="s">
        <v>54</v>
      </c>
      <c r="D30" s="9">
        <v>3</v>
      </c>
      <c r="E30" s="10">
        <v>100</v>
      </c>
      <c r="F30" s="9">
        <v>2</v>
      </c>
      <c r="G30" s="26">
        <v>66.67</v>
      </c>
      <c r="H30" s="9">
        <v>1</v>
      </c>
      <c r="I30" s="26">
        <v>33.33</v>
      </c>
      <c r="J30" s="11">
        <v>20500000</v>
      </c>
      <c r="K30" s="10">
        <v>100</v>
      </c>
      <c r="L30" s="11">
        <v>20000000</v>
      </c>
      <c r="M30" s="26">
        <v>97.56</v>
      </c>
      <c r="N30" s="11">
        <v>500000</v>
      </c>
      <c r="O30" s="26">
        <v>2.44</v>
      </c>
    </row>
    <row r="31" spans="1:15">
      <c r="A31" s="68" t="s">
        <v>55</v>
      </c>
      <c r="B31" s="68"/>
      <c r="C31" s="13" t="s">
        <v>56</v>
      </c>
      <c r="D31" s="9">
        <v>2</v>
      </c>
      <c r="E31" s="10">
        <v>100</v>
      </c>
      <c r="F31" s="9">
        <v>1</v>
      </c>
      <c r="G31" s="26">
        <v>50</v>
      </c>
      <c r="H31" s="9">
        <v>1</v>
      </c>
      <c r="I31" s="26">
        <v>50</v>
      </c>
      <c r="J31" s="11">
        <v>5500000</v>
      </c>
      <c r="K31" s="10">
        <v>100</v>
      </c>
      <c r="L31" s="11">
        <v>5000000</v>
      </c>
      <c r="M31" s="26">
        <v>90.91</v>
      </c>
      <c r="N31" s="9">
        <v>500000</v>
      </c>
      <c r="O31" s="26">
        <v>9.09</v>
      </c>
    </row>
    <row r="32" spans="1:15">
      <c r="A32" s="77" t="s">
        <v>57</v>
      </c>
      <c r="B32" s="77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15000000</v>
      </c>
      <c r="K32" s="10">
        <v>100</v>
      </c>
      <c r="L32" s="11">
        <v>15000000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14EF5-AF87-4964-979C-5343F7B06AA6}">
  <dimension ref="A1:P44"/>
  <sheetViews>
    <sheetView zoomScale="85" zoomScaleNormal="85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4" t="s">
        <v>126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133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2.8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87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2600</v>
      </c>
      <c r="E8" s="10">
        <v>100</v>
      </c>
      <c r="F8" s="9">
        <v>1724</v>
      </c>
      <c r="G8" s="26">
        <v>66.31</v>
      </c>
      <c r="H8" s="9">
        <v>876</v>
      </c>
      <c r="I8" s="26">
        <v>33.69</v>
      </c>
      <c r="J8" s="11">
        <v>11815515757</v>
      </c>
      <c r="K8" s="10">
        <v>100</v>
      </c>
      <c r="L8" s="11">
        <v>9117658995</v>
      </c>
      <c r="M8" s="26">
        <v>77.17</v>
      </c>
      <c r="N8" s="11">
        <v>2697856762</v>
      </c>
      <c r="O8" s="26">
        <v>22.83</v>
      </c>
    </row>
    <row r="9" spans="1:15">
      <c r="A9" s="46" t="s">
        <v>11</v>
      </c>
      <c r="B9" s="46"/>
      <c r="C9" s="12" t="s">
        <v>12</v>
      </c>
      <c r="D9" s="9">
        <v>2596</v>
      </c>
      <c r="E9" s="10">
        <v>100</v>
      </c>
      <c r="F9" s="9">
        <v>1720</v>
      </c>
      <c r="G9" s="26">
        <v>66.260000000000005</v>
      </c>
      <c r="H9" s="9">
        <v>876</v>
      </c>
      <c r="I9" s="26">
        <v>33.74</v>
      </c>
      <c r="J9" s="11">
        <v>11800665757</v>
      </c>
      <c r="K9" s="10">
        <v>100</v>
      </c>
      <c r="L9" s="11">
        <v>9102808995</v>
      </c>
      <c r="M9" s="26">
        <v>77.14</v>
      </c>
      <c r="N9" s="11">
        <v>2697856762</v>
      </c>
      <c r="O9" s="26">
        <v>22.86</v>
      </c>
    </row>
    <row r="10" spans="1:15">
      <c r="A10" s="53" t="s">
        <v>13</v>
      </c>
      <c r="B10" s="53"/>
      <c r="C10" s="12" t="s">
        <v>14</v>
      </c>
      <c r="D10" s="9">
        <v>646</v>
      </c>
      <c r="E10" s="10">
        <v>100</v>
      </c>
      <c r="F10" s="9">
        <v>437</v>
      </c>
      <c r="G10" s="26">
        <v>67.650000000000006</v>
      </c>
      <c r="H10" s="9">
        <v>209</v>
      </c>
      <c r="I10" s="26">
        <v>32.35</v>
      </c>
      <c r="J10" s="11">
        <v>2451004780</v>
      </c>
      <c r="K10" s="10">
        <v>100</v>
      </c>
      <c r="L10" s="11">
        <v>1649849780</v>
      </c>
      <c r="M10" s="26">
        <v>67.31</v>
      </c>
      <c r="N10" s="11">
        <v>801155000</v>
      </c>
      <c r="O10" s="26">
        <v>32.69</v>
      </c>
    </row>
    <row r="11" spans="1:15">
      <c r="A11" s="53" t="s">
        <v>15</v>
      </c>
      <c r="B11" s="53"/>
      <c r="C11" s="12" t="s">
        <v>16</v>
      </c>
      <c r="D11" s="9">
        <v>635</v>
      </c>
      <c r="E11" s="10">
        <v>100</v>
      </c>
      <c r="F11" s="9">
        <v>407</v>
      </c>
      <c r="G11" s="26">
        <v>64.09</v>
      </c>
      <c r="H11" s="9">
        <v>228</v>
      </c>
      <c r="I11" s="26">
        <v>35.909999999999997</v>
      </c>
      <c r="J11" s="11">
        <v>4139422502</v>
      </c>
      <c r="K11" s="10">
        <v>100</v>
      </c>
      <c r="L11" s="11">
        <v>3293447851</v>
      </c>
      <c r="M11" s="26">
        <v>79.56</v>
      </c>
      <c r="N11" s="11">
        <v>845974651</v>
      </c>
      <c r="O11" s="26">
        <v>20.440000000000001</v>
      </c>
    </row>
    <row r="12" spans="1:15">
      <c r="A12" s="53" t="s">
        <v>17</v>
      </c>
      <c r="B12" s="53"/>
      <c r="C12" s="12" t="s">
        <v>18</v>
      </c>
      <c r="D12" s="9">
        <v>254</v>
      </c>
      <c r="E12" s="10">
        <v>100</v>
      </c>
      <c r="F12" s="9">
        <v>162</v>
      </c>
      <c r="G12" s="26">
        <v>63.78</v>
      </c>
      <c r="H12" s="9">
        <v>92</v>
      </c>
      <c r="I12" s="26">
        <v>36.22</v>
      </c>
      <c r="J12" s="11">
        <v>866834389</v>
      </c>
      <c r="K12" s="10">
        <v>100</v>
      </c>
      <c r="L12" s="11">
        <v>618734389</v>
      </c>
      <c r="M12" s="26">
        <v>71.38</v>
      </c>
      <c r="N12" s="11">
        <v>248100000</v>
      </c>
      <c r="O12" s="26">
        <v>28.62</v>
      </c>
    </row>
    <row r="13" spans="1:15">
      <c r="A13" s="53" t="s">
        <v>19</v>
      </c>
      <c r="B13" s="53"/>
      <c r="C13" s="12" t="s">
        <v>20</v>
      </c>
      <c r="D13" s="9">
        <v>346</v>
      </c>
      <c r="E13" s="10">
        <v>100</v>
      </c>
      <c r="F13" s="9">
        <v>228</v>
      </c>
      <c r="G13" s="26">
        <v>65.900000000000006</v>
      </c>
      <c r="H13" s="9">
        <v>118</v>
      </c>
      <c r="I13" s="26">
        <v>34.1</v>
      </c>
      <c r="J13" s="11">
        <v>1076564646</v>
      </c>
      <c r="K13" s="10">
        <v>100</v>
      </c>
      <c r="L13" s="11">
        <v>816918646</v>
      </c>
      <c r="M13" s="26">
        <v>75.88</v>
      </c>
      <c r="N13" s="11">
        <v>259646000</v>
      </c>
      <c r="O13" s="26">
        <v>24.12</v>
      </c>
    </row>
    <row r="14" spans="1:15">
      <c r="A14" s="53" t="s">
        <v>21</v>
      </c>
      <c r="B14" s="53"/>
      <c r="C14" s="12" t="s">
        <v>22</v>
      </c>
      <c r="D14" s="9">
        <v>122</v>
      </c>
      <c r="E14" s="10">
        <v>100</v>
      </c>
      <c r="F14" s="9">
        <v>92</v>
      </c>
      <c r="G14" s="26">
        <v>75.41</v>
      </c>
      <c r="H14" s="9">
        <v>30</v>
      </c>
      <c r="I14" s="26">
        <v>24.59</v>
      </c>
      <c r="J14" s="11">
        <v>881108952</v>
      </c>
      <c r="K14" s="10">
        <v>100</v>
      </c>
      <c r="L14" s="11">
        <v>810797841</v>
      </c>
      <c r="M14" s="26">
        <v>92.02</v>
      </c>
      <c r="N14" s="11">
        <v>70311111</v>
      </c>
      <c r="O14" s="26">
        <v>7.98</v>
      </c>
    </row>
    <row r="15" spans="1:15">
      <c r="A15" s="46" t="s">
        <v>23</v>
      </c>
      <c r="B15" s="46"/>
      <c r="C15" s="12" t="s">
        <v>24</v>
      </c>
      <c r="D15" s="9">
        <v>258</v>
      </c>
      <c r="E15" s="10">
        <v>100</v>
      </c>
      <c r="F15" s="9">
        <v>170</v>
      </c>
      <c r="G15" s="26">
        <v>65.89</v>
      </c>
      <c r="H15" s="9">
        <v>88</v>
      </c>
      <c r="I15" s="26">
        <v>34.11</v>
      </c>
      <c r="J15" s="11">
        <v>886278000</v>
      </c>
      <c r="K15" s="10">
        <v>100</v>
      </c>
      <c r="L15" s="11">
        <v>696918000</v>
      </c>
      <c r="M15" s="26">
        <v>78.63</v>
      </c>
      <c r="N15" s="11">
        <v>189360000</v>
      </c>
      <c r="O15" s="26">
        <v>21.37</v>
      </c>
    </row>
    <row r="16" spans="1:15">
      <c r="A16" s="53" t="s">
        <v>25</v>
      </c>
      <c r="B16" s="53"/>
      <c r="C16" s="12" t="s">
        <v>26</v>
      </c>
      <c r="D16" s="9">
        <v>31</v>
      </c>
      <c r="E16" s="10">
        <v>100</v>
      </c>
      <c r="F16" s="9">
        <v>23</v>
      </c>
      <c r="G16" s="26">
        <v>74.19</v>
      </c>
      <c r="H16" s="9">
        <v>8</v>
      </c>
      <c r="I16" s="26">
        <v>25.81</v>
      </c>
      <c r="J16" s="11">
        <v>118798888</v>
      </c>
      <c r="K16" s="10">
        <v>100</v>
      </c>
      <c r="L16" s="11">
        <v>91998888</v>
      </c>
      <c r="M16" s="26">
        <v>77.44</v>
      </c>
      <c r="N16" s="11">
        <v>26800000</v>
      </c>
      <c r="O16" s="26">
        <v>22.56</v>
      </c>
    </row>
    <row r="17" spans="1:15">
      <c r="A17" s="53" t="s">
        <v>27</v>
      </c>
      <c r="B17" s="53"/>
      <c r="C17" s="12" t="s">
        <v>28</v>
      </c>
      <c r="D17" s="9">
        <v>33</v>
      </c>
      <c r="E17" s="10">
        <v>100</v>
      </c>
      <c r="F17" s="9">
        <v>23</v>
      </c>
      <c r="G17" s="26">
        <v>69.7</v>
      </c>
      <c r="H17" s="9">
        <v>10</v>
      </c>
      <c r="I17" s="26">
        <v>30.3</v>
      </c>
      <c r="J17" s="11">
        <v>152462600</v>
      </c>
      <c r="K17" s="10">
        <v>100</v>
      </c>
      <c r="L17" s="11">
        <v>91662600</v>
      </c>
      <c r="M17" s="26">
        <v>60.12</v>
      </c>
      <c r="N17" s="11">
        <v>60800000</v>
      </c>
      <c r="O17" s="26">
        <v>39.880000000000003</v>
      </c>
    </row>
    <row r="18" spans="1:15">
      <c r="A18" s="53" t="s">
        <v>29</v>
      </c>
      <c r="B18" s="53"/>
      <c r="C18" s="12" t="s">
        <v>30</v>
      </c>
      <c r="D18" s="9">
        <v>31</v>
      </c>
      <c r="E18" s="10">
        <v>100</v>
      </c>
      <c r="F18" s="9">
        <v>23</v>
      </c>
      <c r="G18" s="26">
        <v>74.19</v>
      </c>
      <c r="H18" s="9">
        <v>8</v>
      </c>
      <c r="I18" s="26">
        <v>25.81</v>
      </c>
      <c r="J18" s="11">
        <v>82730000</v>
      </c>
      <c r="K18" s="10">
        <v>100</v>
      </c>
      <c r="L18" s="11">
        <v>71800000</v>
      </c>
      <c r="M18" s="26">
        <v>86.79</v>
      </c>
      <c r="N18" s="11">
        <v>10930000</v>
      </c>
      <c r="O18" s="26">
        <v>13.21</v>
      </c>
    </row>
    <row r="19" spans="1:15">
      <c r="A19" s="53" t="s">
        <v>31</v>
      </c>
      <c r="B19" s="53"/>
      <c r="C19" s="12" t="s">
        <v>32</v>
      </c>
      <c r="D19" s="9">
        <v>75</v>
      </c>
      <c r="E19" s="10">
        <v>100</v>
      </c>
      <c r="F19" s="9">
        <v>48</v>
      </c>
      <c r="G19" s="26">
        <v>64</v>
      </c>
      <c r="H19" s="9">
        <v>27</v>
      </c>
      <c r="I19" s="26">
        <v>36</v>
      </c>
      <c r="J19" s="11">
        <v>766037000</v>
      </c>
      <c r="K19" s="10">
        <v>100</v>
      </c>
      <c r="L19" s="11">
        <v>671137000</v>
      </c>
      <c r="M19" s="26">
        <v>87.61</v>
      </c>
      <c r="N19" s="11">
        <v>94900000</v>
      </c>
      <c r="O19" s="26">
        <v>12.39</v>
      </c>
    </row>
    <row r="20" spans="1:15">
      <c r="A20" s="53" t="s">
        <v>33</v>
      </c>
      <c r="B20" s="53"/>
      <c r="C20" s="12" t="s">
        <v>34</v>
      </c>
      <c r="D20" s="9">
        <v>13</v>
      </c>
      <c r="E20" s="10">
        <v>100</v>
      </c>
      <c r="F20" s="9">
        <v>11</v>
      </c>
      <c r="G20" s="26">
        <v>84.62</v>
      </c>
      <c r="H20" s="9">
        <v>2</v>
      </c>
      <c r="I20" s="26">
        <v>15.38</v>
      </c>
      <c r="J20" s="11">
        <v>27500000</v>
      </c>
      <c r="K20" s="10">
        <v>100</v>
      </c>
      <c r="L20" s="11">
        <v>22000000</v>
      </c>
      <c r="M20" s="26">
        <v>80</v>
      </c>
      <c r="N20" s="11">
        <v>5500000</v>
      </c>
      <c r="O20" s="26">
        <v>20</v>
      </c>
    </row>
    <row r="21" spans="1:15">
      <c r="A21" s="53" t="s">
        <v>35</v>
      </c>
      <c r="B21" s="53"/>
      <c r="C21" s="12" t="s">
        <v>36</v>
      </c>
      <c r="D21" s="9">
        <v>22</v>
      </c>
      <c r="E21" s="10">
        <v>100</v>
      </c>
      <c r="F21" s="9">
        <v>10</v>
      </c>
      <c r="G21" s="26">
        <v>45.45</v>
      </c>
      <c r="H21" s="9">
        <v>12</v>
      </c>
      <c r="I21" s="26">
        <v>54.55</v>
      </c>
      <c r="J21" s="11">
        <v>69800000</v>
      </c>
      <c r="K21" s="10">
        <v>100</v>
      </c>
      <c r="L21" s="11">
        <v>42800000</v>
      </c>
      <c r="M21" s="26">
        <v>61.32</v>
      </c>
      <c r="N21" s="11">
        <v>27000000</v>
      </c>
      <c r="O21" s="26">
        <v>38.68</v>
      </c>
    </row>
    <row r="22" spans="1:15">
      <c r="A22" s="53" t="s">
        <v>37</v>
      </c>
      <c r="B22" s="53"/>
      <c r="C22" s="12" t="s">
        <v>38</v>
      </c>
      <c r="D22" s="9">
        <v>15</v>
      </c>
      <c r="E22" s="10">
        <v>100</v>
      </c>
      <c r="F22" s="9">
        <v>9</v>
      </c>
      <c r="G22" s="26">
        <v>60</v>
      </c>
      <c r="H22" s="9">
        <v>6</v>
      </c>
      <c r="I22" s="26">
        <v>40</v>
      </c>
      <c r="J22" s="11">
        <v>15600000</v>
      </c>
      <c r="K22" s="10">
        <v>100</v>
      </c>
      <c r="L22" s="11">
        <v>12700000</v>
      </c>
      <c r="M22" s="26">
        <v>81.41</v>
      </c>
      <c r="N22" s="11">
        <v>2900000</v>
      </c>
      <c r="O22" s="26">
        <v>18.59</v>
      </c>
    </row>
    <row r="23" spans="1:15">
      <c r="A23" s="53" t="s">
        <v>39</v>
      </c>
      <c r="B23" s="53"/>
      <c r="C23" s="12" t="s">
        <v>40</v>
      </c>
      <c r="D23" s="9">
        <v>27</v>
      </c>
      <c r="E23" s="10">
        <v>100</v>
      </c>
      <c r="F23" s="9">
        <v>19</v>
      </c>
      <c r="G23" s="26">
        <v>70.37</v>
      </c>
      <c r="H23" s="9">
        <v>8</v>
      </c>
      <c r="I23" s="26">
        <v>29.63</v>
      </c>
      <c r="J23" s="11">
        <v>57900000</v>
      </c>
      <c r="K23" s="10">
        <v>100</v>
      </c>
      <c r="L23" s="11">
        <v>38050000</v>
      </c>
      <c r="M23" s="26">
        <v>65.72</v>
      </c>
      <c r="N23" s="11">
        <v>19850000</v>
      </c>
      <c r="O23" s="26">
        <v>34.28</v>
      </c>
    </row>
    <row r="24" spans="1:15">
      <c r="A24" s="53" t="s">
        <v>41</v>
      </c>
      <c r="B24" s="53"/>
      <c r="C24" s="12" t="s">
        <v>42</v>
      </c>
      <c r="D24" s="9">
        <v>3</v>
      </c>
      <c r="E24" s="10">
        <v>100</v>
      </c>
      <c r="F24" s="9">
        <v>2</v>
      </c>
      <c r="G24" s="26">
        <v>66.67</v>
      </c>
      <c r="H24" s="9">
        <v>1</v>
      </c>
      <c r="I24" s="26">
        <v>33.33</v>
      </c>
      <c r="J24" s="11">
        <v>4500000</v>
      </c>
      <c r="K24" s="10">
        <v>100</v>
      </c>
      <c r="L24" s="11">
        <v>4000000</v>
      </c>
      <c r="M24" s="26">
        <v>88.89</v>
      </c>
      <c r="N24" s="11">
        <v>500000</v>
      </c>
      <c r="O24" s="26">
        <v>11.11</v>
      </c>
    </row>
    <row r="25" spans="1:15">
      <c r="A25" s="53" t="s">
        <v>43</v>
      </c>
      <c r="B25" s="53"/>
      <c r="C25" s="12" t="s">
        <v>44</v>
      </c>
      <c r="D25" s="9">
        <v>15</v>
      </c>
      <c r="E25" s="10">
        <v>100</v>
      </c>
      <c r="F25" s="9">
        <v>7</v>
      </c>
      <c r="G25" s="26">
        <v>46.67</v>
      </c>
      <c r="H25" s="9">
        <v>8</v>
      </c>
      <c r="I25" s="26">
        <v>53.33</v>
      </c>
      <c r="J25" s="11">
        <v>22854000</v>
      </c>
      <c r="K25" s="10">
        <v>100</v>
      </c>
      <c r="L25" s="11">
        <v>12754000</v>
      </c>
      <c r="M25" s="26">
        <v>55.81</v>
      </c>
      <c r="N25" s="11">
        <v>10100000</v>
      </c>
      <c r="O25" s="26">
        <v>44.19</v>
      </c>
    </row>
    <row r="26" spans="1:15">
      <c r="A26" s="53" t="s">
        <v>45</v>
      </c>
      <c r="B26" s="53"/>
      <c r="C26" s="12" t="s">
        <v>46</v>
      </c>
      <c r="D26" s="9">
        <v>1</v>
      </c>
      <c r="E26" s="10">
        <v>100</v>
      </c>
      <c r="F26" s="9">
        <v>1</v>
      </c>
      <c r="G26" s="26">
        <v>100</v>
      </c>
      <c r="H26" s="9">
        <v>0</v>
      </c>
      <c r="I26" s="26">
        <v>0</v>
      </c>
      <c r="J26" s="11">
        <v>1000000</v>
      </c>
      <c r="K26" s="10">
        <v>100</v>
      </c>
      <c r="L26" s="11">
        <v>1000000</v>
      </c>
      <c r="M26" s="26">
        <v>100</v>
      </c>
      <c r="N26" s="11">
        <v>0</v>
      </c>
      <c r="O26" s="26">
        <v>0</v>
      </c>
    </row>
    <row r="27" spans="1:15">
      <c r="A27" s="53" t="s">
        <v>47</v>
      </c>
      <c r="B27" s="53"/>
      <c r="C27" s="12" t="s">
        <v>48</v>
      </c>
      <c r="D27" s="9">
        <v>18</v>
      </c>
      <c r="E27" s="10">
        <v>100</v>
      </c>
      <c r="F27" s="9">
        <v>13</v>
      </c>
      <c r="G27" s="26">
        <v>72.22</v>
      </c>
      <c r="H27" s="9">
        <v>5</v>
      </c>
      <c r="I27" s="26">
        <v>27.78</v>
      </c>
      <c r="J27" s="11">
        <v>52520000</v>
      </c>
      <c r="K27" s="10">
        <v>100</v>
      </c>
      <c r="L27" s="11">
        <v>49720000</v>
      </c>
      <c r="M27" s="26">
        <v>94.67</v>
      </c>
      <c r="N27" s="11">
        <v>2800000</v>
      </c>
      <c r="O27" s="26">
        <v>5.33</v>
      </c>
    </row>
    <row r="28" spans="1:15">
      <c r="A28" s="53" t="s">
        <v>49</v>
      </c>
      <c r="B28" s="53"/>
      <c r="C28" s="12" t="s">
        <v>50</v>
      </c>
      <c r="D28" s="9">
        <v>33</v>
      </c>
      <c r="E28" s="10">
        <v>100</v>
      </c>
      <c r="F28" s="9">
        <v>23</v>
      </c>
      <c r="G28" s="26">
        <v>69.7</v>
      </c>
      <c r="H28" s="9">
        <v>10</v>
      </c>
      <c r="I28" s="26">
        <v>30.3</v>
      </c>
      <c r="J28" s="11">
        <v>105050000</v>
      </c>
      <c r="K28" s="10">
        <v>100</v>
      </c>
      <c r="L28" s="11">
        <v>91100000</v>
      </c>
      <c r="M28" s="26">
        <v>86.72</v>
      </c>
      <c r="N28" s="11">
        <v>13950000</v>
      </c>
      <c r="O28" s="26">
        <v>13.28</v>
      </c>
    </row>
    <row r="29" spans="1:15">
      <c r="A29" s="53" t="s">
        <v>51</v>
      </c>
      <c r="B29" s="53"/>
      <c r="C29" s="12" t="s">
        <v>52</v>
      </c>
      <c r="D29" s="9">
        <v>18</v>
      </c>
      <c r="E29" s="10">
        <v>100</v>
      </c>
      <c r="F29" s="9">
        <v>12</v>
      </c>
      <c r="G29" s="26">
        <v>66.67</v>
      </c>
      <c r="H29" s="9">
        <v>6</v>
      </c>
      <c r="I29" s="26">
        <v>33.33</v>
      </c>
      <c r="J29" s="11">
        <v>22700000</v>
      </c>
      <c r="K29" s="10">
        <v>100</v>
      </c>
      <c r="L29" s="11">
        <v>15420000</v>
      </c>
      <c r="M29" s="26">
        <v>67.930000000000007</v>
      </c>
      <c r="N29" s="11">
        <v>7280000</v>
      </c>
      <c r="O29" s="26">
        <v>32.07</v>
      </c>
    </row>
    <row r="30" spans="1:15">
      <c r="A30" s="46" t="s">
        <v>53</v>
      </c>
      <c r="B30" s="46"/>
      <c r="C30" s="12" t="s">
        <v>54</v>
      </c>
      <c r="D30" s="9">
        <v>4</v>
      </c>
      <c r="E30" s="10">
        <v>100</v>
      </c>
      <c r="F30" s="9">
        <v>4</v>
      </c>
      <c r="G30" s="26">
        <v>100</v>
      </c>
      <c r="H30" s="9">
        <v>0</v>
      </c>
      <c r="I30" s="26">
        <v>0</v>
      </c>
      <c r="J30" s="11">
        <v>14850000</v>
      </c>
      <c r="K30" s="10">
        <v>100</v>
      </c>
      <c r="L30" s="11">
        <v>14850000</v>
      </c>
      <c r="M30" s="26">
        <v>100</v>
      </c>
      <c r="N30" s="11">
        <v>0</v>
      </c>
      <c r="O30" s="26">
        <v>0</v>
      </c>
    </row>
    <row r="31" spans="1:15">
      <c r="A31" s="68" t="s">
        <v>55</v>
      </c>
      <c r="B31" s="68"/>
      <c r="C31" s="13" t="s">
        <v>56</v>
      </c>
      <c r="D31" s="9">
        <v>4</v>
      </c>
      <c r="E31" s="10">
        <v>100</v>
      </c>
      <c r="F31" s="9">
        <v>4</v>
      </c>
      <c r="G31" s="26">
        <v>100</v>
      </c>
      <c r="H31" s="9">
        <v>0</v>
      </c>
      <c r="I31" s="26">
        <v>0</v>
      </c>
      <c r="J31" s="11">
        <v>14850000</v>
      </c>
      <c r="K31" s="10">
        <v>100</v>
      </c>
      <c r="L31" s="11">
        <v>14850000</v>
      </c>
      <c r="M31" s="26">
        <v>100</v>
      </c>
      <c r="N31" s="9">
        <v>0</v>
      </c>
      <c r="O31" s="26">
        <v>0</v>
      </c>
    </row>
    <row r="32" spans="1:15">
      <c r="A32" s="77" t="s">
        <v>57</v>
      </c>
      <c r="B32" s="77"/>
      <c r="C32" s="14" t="s">
        <v>58</v>
      </c>
      <c r="D32" s="9">
        <v>0</v>
      </c>
      <c r="E32" s="10"/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9DA66-EE59-4FD7-89A9-56EA9B15A8D5}">
  <dimension ref="A1:P44"/>
  <sheetViews>
    <sheetView zoomScale="85" zoomScaleNormal="85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125" bestFit="1" customWidth="1"/>
    <col min="12" max="12" width="15.5" customWidth="1"/>
    <col min="14" max="14" width="16.25" customWidth="1"/>
  </cols>
  <sheetData>
    <row r="1" spans="1:15" ht="29.25" customHeight="1">
      <c r="A1" s="54" t="s">
        <v>126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132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0.6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87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1869</v>
      </c>
      <c r="E8" s="10">
        <v>100</v>
      </c>
      <c r="F8" s="9">
        <v>1249</v>
      </c>
      <c r="G8" s="26">
        <v>66.83</v>
      </c>
      <c r="H8" s="9">
        <v>620</v>
      </c>
      <c r="I8" s="26">
        <v>33.17</v>
      </c>
      <c r="J8" s="11">
        <v>9317842228</v>
      </c>
      <c r="K8" s="10">
        <v>100</v>
      </c>
      <c r="L8" s="11">
        <v>7203210528</v>
      </c>
      <c r="M8" s="26">
        <v>77.31</v>
      </c>
      <c r="N8" s="11">
        <v>2114631700</v>
      </c>
      <c r="O8" s="26">
        <v>22.69</v>
      </c>
    </row>
    <row r="9" spans="1:15">
      <c r="A9" s="46" t="s">
        <v>11</v>
      </c>
      <c r="B9" s="46"/>
      <c r="C9" s="12" t="s">
        <v>12</v>
      </c>
      <c r="D9" s="9">
        <v>1862</v>
      </c>
      <c r="E9" s="10">
        <v>100</v>
      </c>
      <c r="F9" s="9">
        <v>1243</v>
      </c>
      <c r="G9" s="26">
        <v>66.760000000000005</v>
      </c>
      <c r="H9" s="9">
        <v>619</v>
      </c>
      <c r="I9" s="26">
        <v>33.24</v>
      </c>
      <c r="J9" s="11">
        <v>9301092228</v>
      </c>
      <c r="K9" s="10">
        <v>100</v>
      </c>
      <c r="L9" s="11">
        <v>7193960528</v>
      </c>
      <c r="M9" s="26">
        <v>77.349999999999994</v>
      </c>
      <c r="N9" s="11">
        <v>2107131700</v>
      </c>
      <c r="O9" s="26">
        <v>22.65</v>
      </c>
    </row>
    <row r="10" spans="1:15">
      <c r="A10" s="53" t="s">
        <v>13</v>
      </c>
      <c r="B10" s="53"/>
      <c r="C10" s="12" t="s">
        <v>14</v>
      </c>
      <c r="D10" s="9">
        <v>342</v>
      </c>
      <c r="E10" s="10">
        <v>100</v>
      </c>
      <c r="F10" s="9">
        <v>232</v>
      </c>
      <c r="G10" s="26">
        <v>67.84</v>
      </c>
      <c r="H10" s="9">
        <v>110</v>
      </c>
      <c r="I10" s="26">
        <v>32.159999999999997</v>
      </c>
      <c r="J10" s="11">
        <v>923389105</v>
      </c>
      <c r="K10" s="10">
        <v>100</v>
      </c>
      <c r="L10" s="11">
        <v>689390988</v>
      </c>
      <c r="M10" s="26">
        <v>74.66</v>
      </c>
      <c r="N10" s="11">
        <v>233998117</v>
      </c>
      <c r="O10" s="26">
        <v>25.34</v>
      </c>
    </row>
    <row r="11" spans="1:15">
      <c r="A11" s="53" t="s">
        <v>15</v>
      </c>
      <c r="B11" s="53"/>
      <c r="C11" s="12" t="s">
        <v>16</v>
      </c>
      <c r="D11" s="9">
        <v>453</v>
      </c>
      <c r="E11" s="10">
        <v>100</v>
      </c>
      <c r="F11" s="9">
        <v>312</v>
      </c>
      <c r="G11" s="26">
        <v>68.87</v>
      </c>
      <c r="H11" s="9">
        <v>141</v>
      </c>
      <c r="I11" s="26">
        <v>31.13</v>
      </c>
      <c r="J11" s="11">
        <v>3583758905</v>
      </c>
      <c r="K11" s="10">
        <v>100</v>
      </c>
      <c r="L11" s="11">
        <v>3033341322</v>
      </c>
      <c r="M11" s="26">
        <v>84.64</v>
      </c>
      <c r="N11" s="11">
        <v>550417583</v>
      </c>
      <c r="O11" s="26">
        <v>15.36</v>
      </c>
    </row>
    <row r="12" spans="1:15">
      <c r="A12" s="53" t="s">
        <v>17</v>
      </c>
      <c r="B12" s="53"/>
      <c r="C12" s="12" t="s">
        <v>18</v>
      </c>
      <c r="D12" s="9">
        <v>185</v>
      </c>
      <c r="E12" s="10">
        <v>100</v>
      </c>
      <c r="F12" s="9">
        <v>130</v>
      </c>
      <c r="G12" s="26">
        <v>70.27</v>
      </c>
      <c r="H12" s="9">
        <v>55</v>
      </c>
      <c r="I12" s="26">
        <v>29.73</v>
      </c>
      <c r="J12" s="11">
        <v>965855400</v>
      </c>
      <c r="K12" s="10">
        <v>100</v>
      </c>
      <c r="L12" s="11">
        <v>656195400</v>
      </c>
      <c r="M12" s="26">
        <v>67.94</v>
      </c>
      <c r="N12" s="11">
        <v>309660000</v>
      </c>
      <c r="O12" s="26">
        <v>32.06</v>
      </c>
    </row>
    <row r="13" spans="1:15">
      <c r="A13" s="53" t="s">
        <v>19</v>
      </c>
      <c r="B13" s="53"/>
      <c r="C13" s="12" t="s">
        <v>20</v>
      </c>
      <c r="D13" s="9">
        <v>266</v>
      </c>
      <c r="E13" s="10">
        <v>100</v>
      </c>
      <c r="F13" s="9">
        <v>162</v>
      </c>
      <c r="G13" s="26">
        <v>60.9</v>
      </c>
      <c r="H13" s="9">
        <v>104</v>
      </c>
      <c r="I13" s="26">
        <v>39.1</v>
      </c>
      <c r="J13" s="11">
        <v>1063446300</v>
      </c>
      <c r="K13" s="10">
        <v>100</v>
      </c>
      <c r="L13" s="11">
        <v>705752300</v>
      </c>
      <c r="M13" s="26">
        <v>66.36</v>
      </c>
      <c r="N13" s="11">
        <v>357694000</v>
      </c>
      <c r="O13" s="26">
        <v>33.64</v>
      </c>
    </row>
    <row r="14" spans="1:15">
      <c r="A14" s="53" t="s">
        <v>21</v>
      </c>
      <c r="B14" s="53"/>
      <c r="C14" s="12" t="s">
        <v>22</v>
      </c>
      <c r="D14" s="9">
        <v>103</v>
      </c>
      <c r="E14" s="10">
        <v>100</v>
      </c>
      <c r="F14" s="9">
        <v>60</v>
      </c>
      <c r="G14" s="26">
        <v>58.25</v>
      </c>
      <c r="H14" s="9">
        <v>43</v>
      </c>
      <c r="I14" s="26">
        <v>41.75</v>
      </c>
      <c r="J14" s="11">
        <v>347150070</v>
      </c>
      <c r="K14" s="10">
        <v>100</v>
      </c>
      <c r="L14" s="11">
        <v>273875070</v>
      </c>
      <c r="M14" s="26">
        <v>78.89</v>
      </c>
      <c r="N14" s="11">
        <v>73275000</v>
      </c>
      <c r="O14" s="26">
        <v>21.11</v>
      </c>
    </row>
    <row r="15" spans="1:15">
      <c r="A15" s="46" t="s">
        <v>23</v>
      </c>
      <c r="B15" s="46"/>
      <c r="C15" s="12" t="s">
        <v>24</v>
      </c>
      <c r="D15" s="9">
        <v>216</v>
      </c>
      <c r="E15" s="10">
        <v>100</v>
      </c>
      <c r="F15" s="9">
        <v>144</v>
      </c>
      <c r="G15" s="26">
        <v>66.67</v>
      </c>
      <c r="H15" s="9">
        <v>72</v>
      </c>
      <c r="I15" s="26">
        <v>33.33</v>
      </c>
      <c r="J15" s="11">
        <v>708482000</v>
      </c>
      <c r="K15" s="10">
        <v>100</v>
      </c>
      <c r="L15" s="11">
        <v>506005000</v>
      </c>
      <c r="M15" s="26">
        <v>71.42</v>
      </c>
      <c r="N15" s="11">
        <v>202477000</v>
      </c>
      <c r="O15" s="26">
        <v>28.58</v>
      </c>
    </row>
    <row r="16" spans="1:15">
      <c r="A16" s="53" t="s">
        <v>25</v>
      </c>
      <c r="B16" s="53"/>
      <c r="C16" s="12" t="s">
        <v>26</v>
      </c>
      <c r="D16" s="9">
        <v>13</v>
      </c>
      <c r="E16" s="10">
        <v>100</v>
      </c>
      <c r="F16" s="9">
        <v>11</v>
      </c>
      <c r="G16" s="26">
        <v>84.62</v>
      </c>
      <c r="H16" s="9">
        <v>2</v>
      </c>
      <c r="I16" s="26">
        <v>15.38</v>
      </c>
      <c r="J16" s="11">
        <v>67750000</v>
      </c>
      <c r="K16" s="10">
        <v>100</v>
      </c>
      <c r="L16" s="11">
        <v>61250000</v>
      </c>
      <c r="M16" s="26">
        <v>90.41</v>
      </c>
      <c r="N16" s="11">
        <v>6500000</v>
      </c>
      <c r="O16" s="26">
        <v>9.59</v>
      </c>
    </row>
    <row r="17" spans="1:15">
      <c r="A17" s="53" t="s">
        <v>27</v>
      </c>
      <c r="B17" s="53"/>
      <c r="C17" s="12" t="s">
        <v>28</v>
      </c>
      <c r="D17" s="9">
        <v>37</v>
      </c>
      <c r="E17" s="10">
        <v>100</v>
      </c>
      <c r="F17" s="9">
        <v>22</v>
      </c>
      <c r="G17" s="26">
        <v>59.46</v>
      </c>
      <c r="H17" s="9">
        <v>15</v>
      </c>
      <c r="I17" s="26">
        <v>40.54</v>
      </c>
      <c r="J17" s="11">
        <v>83135000</v>
      </c>
      <c r="K17" s="10">
        <v>100</v>
      </c>
      <c r="L17" s="11">
        <v>55875000</v>
      </c>
      <c r="M17" s="26">
        <v>67.209999999999994</v>
      </c>
      <c r="N17" s="11">
        <v>27260000</v>
      </c>
      <c r="O17" s="26">
        <v>32.79</v>
      </c>
    </row>
    <row r="18" spans="1:15">
      <c r="A18" s="53" t="s">
        <v>29</v>
      </c>
      <c r="B18" s="53"/>
      <c r="C18" s="12" t="s">
        <v>30</v>
      </c>
      <c r="D18" s="9">
        <v>20</v>
      </c>
      <c r="E18" s="10">
        <v>100</v>
      </c>
      <c r="F18" s="9">
        <v>9</v>
      </c>
      <c r="G18" s="26">
        <v>45</v>
      </c>
      <c r="H18" s="9">
        <v>11</v>
      </c>
      <c r="I18" s="26">
        <v>55</v>
      </c>
      <c r="J18" s="11">
        <v>58080000</v>
      </c>
      <c r="K18" s="10">
        <v>100</v>
      </c>
      <c r="L18" s="11">
        <v>21500000</v>
      </c>
      <c r="M18" s="26">
        <v>37.020000000000003</v>
      </c>
      <c r="N18" s="11">
        <v>36580000</v>
      </c>
      <c r="O18" s="26">
        <v>62.98</v>
      </c>
    </row>
    <row r="19" spans="1:15">
      <c r="A19" s="53" t="s">
        <v>31</v>
      </c>
      <c r="B19" s="53"/>
      <c r="C19" s="12" t="s">
        <v>32</v>
      </c>
      <c r="D19" s="9">
        <v>65</v>
      </c>
      <c r="E19" s="10">
        <v>100</v>
      </c>
      <c r="F19" s="9">
        <v>43</v>
      </c>
      <c r="G19" s="26">
        <v>66.150000000000006</v>
      </c>
      <c r="H19" s="9">
        <v>22</v>
      </c>
      <c r="I19" s="26">
        <v>33.85</v>
      </c>
      <c r="J19" s="11">
        <v>198246600</v>
      </c>
      <c r="K19" s="10">
        <v>100</v>
      </c>
      <c r="L19" s="11">
        <v>120424600</v>
      </c>
      <c r="M19" s="26">
        <v>60.74</v>
      </c>
      <c r="N19" s="11">
        <v>77822000</v>
      </c>
      <c r="O19" s="26">
        <v>39.26</v>
      </c>
    </row>
    <row r="20" spans="1:15">
      <c r="A20" s="53" t="s">
        <v>33</v>
      </c>
      <c r="B20" s="53"/>
      <c r="C20" s="12" t="s">
        <v>34</v>
      </c>
      <c r="D20" s="9">
        <v>22</v>
      </c>
      <c r="E20" s="10">
        <v>100</v>
      </c>
      <c r="F20" s="9">
        <v>18</v>
      </c>
      <c r="G20" s="26">
        <v>81.819999999999993</v>
      </c>
      <c r="H20" s="9">
        <v>4</v>
      </c>
      <c r="I20" s="26">
        <v>18.18</v>
      </c>
      <c r="J20" s="11">
        <v>126488888</v>
      </c>
      <c r="K20" s="10">
        <v>100</v>
      </c>
      <c r="L20" s="11">
        <v>36488888</v>
      </c>
      <c r="M20" s="26">
        <v>28.85</v>
      </c>
      <c r="N20" s="11">
        <v>90000000</v>
      </c>
      <c r="O20" s="26">
        <v>71.150000000000006</v>
      </c>
    </row>
    <row r="21" spans="1:15">
      <c r="A21" s="53" t="s">
        <v>35</v>
      </c>
      <c r="B21" s="53"/>
      <c r="C21" s="12" t="s">
        <v>36</v>
      </c>
      <c r="D21" s="9">
        <v>18</v>
      </c>
      <c r="E21" s="10">
        <v>100</v>
      </c>
      <c r="F21" s="9">
        <v>13</v>
      </c>
      <c r="G21" s="26">
        <v>72.22</v>
      </c>
      <c r="H21" s="9">
        <v>5</v>
      </c>
      <c r="I21" s="26">
        <v>27.78</v>
      </c>
      <c r="J21" s="11">
        <v>29268000</v>
      </c>
      <c r="K21" s="10">
        <v>100</v>
      </c>
      <c r="L21" s="11">
        <v>25200000</v>
      </c>
      <c r="M21" s="26">
        <v>86.1</v>
      </c>
      <c r="N21" s="11">
        <v>4068000</v>
      </c>
      <c r="O21" s="26">
        <v>13.9</v>
      </c>
    </row>
    <row r="22" spans="1:15">
      <c r="A22" s="53" t="s">
        <v>37</v>
      </c>
      <c r="B22" s="53"/>
      <c r="C22" s="12" t="s">
        <v>38</v>
      </c>
      <c r="D22" s="9">
        <v>8</v>
      </c>
      <c r="E22" s="10">
        <v>100</v>
      </c>
      <c r="F22" s="9">
        <v>6</v>
      </c>
      <c r="G22" s="26">
        <v>75</v>
      </c>
      <c r="H22" s="9">
        <v>2</v>
      </c>
      <c r="I22" s="26">
        <v>25</v>
      </c>
      <c r="J22" s="11">
        <v>20800000</v>
      </c>
      <c r="K22" s="10">
        <v>100</v>
      </c>
      <c r="L22" s="11">
        <v>8100000</v>
      </c>
      <c r="M22" s="26">
        <v>38.94</v>
      </c>
      <c r="N22" s="11">
        <v>12700000</v>
      </c>
      <c r="O22" s="26">
        <v>61.06</v>
      </c>
    </row>
    <row r="23" spans="1:15">
      <c r="A23" s="53" t="s">
        <v>39</v>
      </c>
      <c r="B23" s="53"/>
      <c r="C23" s="12" t="s">
        <v>40</v>
      </c>
      <c r="D23" s="9">
        <v>17</v>
      </c>
      <c r="E23" s="10">
        <v>100</v>
      </c>
      <c r="F23" s="9">
        <v>13</v>
      </c>
      <c r="G23" s="26">
        <v>76.47</v>
      </c>
      <c r="H23" s="9">
        <v>4</v>
      </c>
      <c r="I23" s="26">
        <v>23.53</v>
      </c>
      <c r="J23" s="11">
        <v>24820000</v>
      </c>
      <c r="K23" s="10">
        <v>100</v>
      </c>
      <c r="L23" s="11">
        <v>21020000</v>
      </c>
      <c r="M23" s="26">
        <v>84.69</v>
      </c>
      <c r="N23" s="11">
        <v>3800000</v>
      </c>
      <c r="O23" s="26">
        <v>15.31</v>
      </c>
    </row>
    <row r="24" spans="1:15">
      <c r="A24" s="53" t="s">
        <v>41</v>
      </c>
      <c r="B24" s="53"/>
      <c r="C24" s="12" t="s">
        <v>42</v>
      </c>
      <c r="D24" s="9">
        <v>8</v>
      </c>
      <c r="E24" s="10">
        <v>100</v>
      </c>
      <c r="F24" s="9">
        <v>6</v>
      </c>
      <c r="G24" s="26">
        <v>75</v>
      </c>
      <c r="H24" s="9">
        <v>2</v>
      </c>
      <c r="I24" s="26">
        <v>25</v>
      </c>
      <c r="J24" s="11">
        <v>8460000</v>
      </c>
      <c r="K24" s="10">
        <v>100</v>
      </c>
      <c r="L24" s="11">
        <v>4460000</v>
      </c>
      <c r="M24" s="26">
        <v>52.72</v>
      </c>
      <c r="N24" s="11">
        <v>4000000</v>
      </c>
      <c r="O24" s="26">
        <v>47.28</v>
      </c>
    </row>
    <row r="25" spans="1:15">
      <c r="A25" s="53" t="s">
        <v>43</v>
      </c>
      <c r="B25" s="53"/>
      <c r="C25" s="12" t="s">
        <v>44</v>
      </c>
      <c r="D25" s="9">
        <v>8</v>
      </c>
      <c r="E25" s="10">
        <v>100</v>
      </c>
      <c r="F25" s="9">
        <v>5</v>
      </c>
      <c r="G25" s="26">
        <v>62.5</v>
      </c>
      <c r="H25" s="9">
        <v>3</v>
      </c>
      <c r="I25" s="26">
        <v>37.5</v>
      </c>
      <c r="J25" s="11">
        <v>19600000</v>
      </c>
      <c r="K25" s="10">
        <v>100</v>
      </c>
      <c r="L25" s="11">
        <v>10200000</v>
      </c>
      <c r="M25" s="26">
        <v>52.04</v>
      </c>
      <c r="N25" s="11">
        <v>9400000</v>
      </c>
      <c r="O25" s="26">
        <v>47.96</v>
      </c>
    </row>
    <row r="26" spans="1:15">
      <c r="A26" s="53" t="s">
        <v>45</v>
      </c>
      <c r="B26" s="53"/>
      <c r="C26" s="12" t="s">
        <v>46</v>
      </c>
      <c r="D26" s="9">
        <v>0</v>
      </c>
      <c r="E26" s="10"/>
      <c r="F26" s="9">
        <v>0</v>
      </c>
      <c r="G26" s="26">
        <v>0</v>
      </c>
      <c r="H26" s="9">
        <v>0</v>
      </c>
      <c r="I26" s="26">
        <v>0</v>
      </c>
      <c r="J26" s="11"/>
      <c r="K26" s="10">
        <v>100</v>
      </c>
      <c r="L26" s="11">
        <v>0</v>
      </c>
      <c r="M26" s="26"/>
      <c r="N26" s="11">
        <v>0</v>
      </c>
      <c r="O26" s="26"/>
    </row>
    <row r="27" spans="1:15">
      <c r="A27" s="53" t="s">
        <v>47</v>
      </c>
      <c r="B27" s="53"/>
      <c r="C27" s="12" t="s">
        <v>48</v>
      </c>
      <c r="D27" s="9">
        <v>25</v>
      </c>
      <c r="E27" s="10">
        <v>100</v>
      </c>
      <c r="F27" s="9">
        <v>16</v>
      </c>
      <c r="G27" s="26">
        <v>64</v>
      </c>
      <c r="H27" s="9">
        <v>9</v>
      </c>
      <c r="I27" s="26">
        <v>36</v>
      </c>
      <c r="J27" s="11">
        <v>62910000</v>
      </c>
      <c r="K27" s="10">
        <v>100</v>
      </c>
      <c r="L27" s="11">
        <v>37800000</v>
      </c>
      <c r="M27" s="26">
        <v>60.09</v>
      </c>
      <c r="N27" s="11">
        <v>25110000</v>
      </c>
      <c r="O27" s="26">
        <v>39.909999999999997</v>
      </c>
    </row>
    <row r="28" spans="1:15">
      <c r="A28" s="53" t="s">
        <v>49</v>
      </c>
      <c r="B28" s="53"/>
      <c r="C28" s="12" t="s">
        <v>50</v>
      </c>
      <c r="D28" s="9">
        <v>39</v>
      </c>
      <c r="E28" s="10">
        <v>100</v>
      </c>
      <c r="F28" s="9">
        <v>28</v>
      </c>
      <c r="G28" s="26">
        <v>71.790000000000006</v>
      </c>
      <c r="H28" s="9">
        <v>11</v>
      </c>
      <c r="I28" s="26">
        <v>28.21</v>
      </c>
      <c r="J28" s="11">
        <v>872923250</v>
      </c>
      <c r="K28" s="10">
        <v>100</v>
      </c>
      <c r="L28" s="11">
        <v>792953250</v>
      </c>
      <c r="M28" s="26">
        <v>90.84</v>
      </c>
      <c r="N28" s="11">
        <v>79970000</v>
      </c>
      <c r="O28" s="26">
        <v>9.16</v>
      </c>
    </row>
    <row r="29" spans="1:15">
      <c r="A29" s="53" t="s">
        <v>51</v>
      </c>
      <c r="B29" s="53"/>
      <c r="C29" s="12" t="s">
        <v>52</v>
      </c>
      <c r="D29" s="9">
        <v>17</v>
      </c>
      <c r="E29" s="10">
        <v>100</v>
      </c>
      <c r="F29" s="9">
        <v>13</v>
      </c>
      <c r="G29" s="26">
        <v>76.47</v>
      </c>
      <c r="H29" s="9">
        <v>4</v>
      </c>
      <c r="I29" s="26">
        <v>23.53</v>
      </c>
      <c r="J29" s="11">
        <v>136528710</v>
      </c>
      <c r="K29" s="10">
        <v>100</v>
      </c>
      <c r="L29" s="11">
        <v>134128710</v>
      </c>
      <c r="M29" s="26">
        <v>98.24</v>
      </c>
      <c r="N29" s="11">
        <v>2400000</v>
      </c>
      <c r="O29" s="26">
        <v>1.76</v>
      </c>
    </row>
    <row r="30" spans="1:15">
      <c r="A30" s="46" t="s">
        <v>53</v>
      </c>
      <c r="B30" s="46"/>
      <c r="C30" s="12" t="s">
        <v>54</v>
      </c>
      <c r="D30" s="9">
        <v>7</v>
      </c>
      <c r="E30" s="10">
        <v>100</v>
      </c>
      <c r="F30" s="9">
        <v>6</v>
      </c>
      <c r="G30" s="26">
        <v>85.71</v>
      </c>
      <c r="H30" s="9">
        <v>1</v>
      </c>
      <c r="I30" s="26">
        <v>14.29</v>
      </c>
      <c r="J30" s="11">
        <v>16750000</v>
      </c>
      <c r="K30" s="10">
        <v>100</v>
      </c>
      <c r="L30" s="11">
        <v>9250000</v>
      </c>
      <c r="M30" s="26">
        <v>55.22</v>
      </c>
      <c r="N30" s="11">
        <v>7500000</v>
      </c>
      <c r="O30" s="26">
        <v>44.78</v>
      </c>
    </row>
    <row r="31" spans="1:15">
      <c r="A31" s="68" t="s">
        <v>55</v>
      </c>
      <c r="B31" s="68"/>
      <c r="C31" s="13" t="s">
        <v>56</v>
      </c>
      <c r="D31" s="9">
        <v>7</v>
      </c>
      <c r="E31" s="10">
        <v>100</v>
      </c>
      <c r="F31" s="9">
        <v>6</v>
      </c>
      <c r="G31" s="26">
        <v>85.71</v>
      </c>
      <c r="H31" s="9">
        <v>1</v>
      </c>
      <c r="I31" s="26">
        <v>14.29</v>
      </c>
      <c r="J31" s="11">
        <v>16750000</v>
      </c>
      <c r="K31" s="10">
        <v>100</v>
      </c>
      <c r="L31" s="11">
        <v>9250000</v>
      </c>
      <c r="M31" s="26">
        <v>55.22</v>
      </c>
      <c r="N31" s="9">
        <v>7500000</v>
      </c>
      <c r="O31" s="26">
        <v>44.78</v>
      </c>
    </row>
    <row r="32" spans="1:15">
      <c r="A32" s="77" t="s">
        <v>57</v>
      </c>
      <c r="B32" s="77"/>
      <c r="C32" s="14" t="s">
        <v>58</v>
      </c>
      <c r="D32" s="9">
        <v>0</v>
      </c>
      <c r="E32" s="10"/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A6A22-060F-4D5F-8D8D-8B5DAA447F60}">
  <dimension ref="A1:P44"/>
  <sheetViews>
    <sheetView zoomScale="85" zoomScaleNormal="85" workbookViewId="0">
      <selection activeCell="L8" sqref="L8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125" bestFit="1" customWidth="1"/>
    <col min="12" max="12" width="15.5" customWidth="1"/>
    <col min="14" max="14" width="16.25" customWidth="1"/>
  </cols>
  <sheetData>
    <row r="1" spans="1:15" ht="29.25" customHeight="1">
      <c r="A1" s="54" t="s">
        <v>126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131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3.6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87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1728</v>
      </c>
      <c r="E8" s="10">
        <v>100</v>
      </c>
      <c r="F8" s="9">
        <v>1224</v>
      </c>
      <c r="G8" s="26">
        <v>70.83</v>
      </c>
      <c r="H8" s="9">
        <v>504</v>
      </c>
      <c r="I8" s="26">
        <v>29.17</v>
      </c>
      <c r="J8" s="11">
        <v>7848362250</v>
      </c>
      <c r="K8" s="10">
        <v>100</v>
      </c>
      <c r="L8" s="11">
        <v>6456446286</v>
      </c>
      <c r="M8" s="26">
        <v>82.26</v>
      </c>
      <c r="N8" s="11">
        <v>1391915964</v>
      </c>
      <c r="O8" s="26">
        <v>17.739999999999998</v>
      </c>
    </row>
    <row r="9" spans="1:15">
      <c r="A9" s="46" t="s">
        <v>11</v>
      </c>
      <c r="B9" s="46"/>
      <c r="C9" s="12" t="s">
        <v>12</v>
      </c>
      <c r="D9" s="9">
        <v>1726</v>
      </c>
      <c r="E9" s="10">
        <v>100</v>
      </c>
      <c r="F9" s="9">
        <v>1222</v>
      </c>
      <c r="G9" s="26">
        <v>70.8</v>
      </c>
      <c r="H9" s="9">
        <v>504</v>
      </c>
      <c r="I9" s="26">
        <v>29.2</v>
      </c>
      <c r="J9" s="11">
        <v>7842062250</v>
      </c>
      <c r="K9" s="10">
        <v>100</v>
      </c>
      <c r="L9" s="11">
        <v>6450146286</v>
      </c>
      <c r="M9" s="26">
        <v>82.25</v>
      </c>
      <c r="N9" s="11">
        <v>1391915964</v>
      </c>
      <c r="O9" s="26">
        <v>17.75</v>
      </c>
    </row>
    <row r="10" spans="1:15">
      <c r="A10" s="53" t="s">
        <v>13</v>
      </c>
      <c r="B10" s="53"/>
      <c r="C10" s="12" t="s">
        <v>14</v>
      </c>
      <c r="D10" s="9">
        <v>363</v>
      </c>
      <c r="E10" s="10">
        <v>100</v>
      </c>
      <c r="F10" s="9">
        <v>254</v>
      </c>
      <c r="G10" s="26">
        <v>69.97</v>
      </c>
      <c r="H10" s="9">
        <v>109</v>
      </c>
      <c r="I10" s="26">
        <v>30.03</v>
      </c>
      <c r="J10" s="11">
        <v>1407230129</v>
      </c>
      <c r="K10" s="10">
        <v>100</v>
      </c>
      <c r="L10" s="11">
        <v>1131497850</v>
      </c>
      <c r="M10" s="26">
        <v>80.41</v>
      </c>
      <c r="N10" s="11">
        <v>275732279</v>
      </c>
      <c r="O10" s="26">
        <v>19.59</v>
      </c>
    </row>
    <row r="11" spans="1:15">
      <c r="A11" s="53" t="s">
        <v>15</v>
      </c>
      <c r="B11" s="53"/>
      <c r="C11" s="12" t="s">
        <v>16</v>
      </c>
      <c r="D11" s="9">
        <v>466</v>
      </c>
      <c r="E11" s="10">
        <v>100</v>
      </c>
      <c r="F11" s="9">
        <v>326</v>
      </c>
      <c r="G11" s="26">
        <v>69.959999999999994</v>
      </c>
      <c r="H11" s="9">
        <v>140</v>
      </c>
      <c r="I11" s="26">
        <v>30.04</v>
      </c>
      <c r="J11" s="11">
        <v>3187443526</v>
      </c>
      <c r="K11" s="10">
        <v>100</v>
      </c>
      <c r="L11" s="11">
        <v>2734281850</v>
      </c>
      <c r="M11" s="26">
        <v>85.78</v>
      </c>
      <c r="N11" s="11">
        <v>453161676</v>
      </c>
      <c r="O11" s="26">
        <v>14.22</v>
      </c>
    </row>
    <row r="12" spans="1:15">
      <c r="A12" s="53" t="s">
        <v>17</v>
      </c>
      <c r="B12" s="53"/>
      <c r="C12" s="12" t="s">
        <v>18</v>
      </c>
      <c r="D12" s="9">
        <v>113</v>
      </c>
      <c r="E12" s="10">
        <v>100</v>
      </c>
      <c r="F12" s="9">
        <v>82</v>
      </c>
      <c r="G12" s="26">
        <v>72.569999999999993</v>
      </c>
      <c r="H12" s="9">
        <v>31</v>
      </c>
      <c r="I12" s="26">
        <v>27.43</v>
      </c>
      <c r="J12" s="11">
        <v>352574567</v>
      </c>
      <c r="K12" s="10">
        <v>100</v>
      </c>
      <c r="L12" s="11">
        <v>274654567</v>
      </c>
      <c r="M12" s="26">
        <v>77.900000000000006</v>
      </c>
      <c r="N12" s="11">
        <v>77920000</v>
      </c>
      <c r="O12" s="26">
        <v>22.1</v>
      </c>
    </row>
    <row r="13" spans="1:15">
      <c r="A13" s="53" t="s">
        <v>19</v>
      </c>
      <c r="B13" s="53"/>
      <c r="C13" s="12" t="s">
        <v>20</v>
      </c>
      <c r="D13" s="9">
        <v>208</v>
      </c>
      <c r="E13" s="10">
        <v>100</v>
      </c>
      <c r="F13" s="9">
        <v>137</v>
      </c>
      <c r="G13" s="26">
        <v>65.87</v>
      </c>
      <c r="H13" s="9">
        <v>71</v>
      </c>
      <c r="I13" s="26">
        <v>34.130000000000003</v>
      </c>
      <c r="J13" s="11">
        <v>687651229</v>
      </c>
      <c r="K13" s="10">
        <v>100</v>
      </c>
      <c r="L13" s="11">
        <v>510527729</v>
      </c>
      <c r="M13" s="26">
        <v>74.239999999999995</v>
      </c>
      <c r="N13" s="11">
        <v>177123500</v>
      </c>
      <c r="O13" s="26">
        <v>25.76</v>
      </c>
    </row>
    <row r="14" spans="1:15">
      <c r="A14" s="53" t="s">
        <v>21</v>
      </c>
      <c r="B14" s="53"/>
      <c r="C14" s="12" t="s">
        <v>22</v>
      </c>
      <c r="D14" s="9">
        <v>112</v>
      </c>
      <c r="E14" s="10">
        <v>100</v>
      </c>
      <c r="F14" s="9">
        <v>86</v>
      </c>
      <c r="G14" s="26">
        <v>76.790000000000006</v>
      </c>
      <c r="H14" s="9">
        <v>26</v>
      </c>
      <c r="I14" s="26">
        <v>23.21</v>
      </c>
      <c r="J14" s="11">
        <v>352576000</v>
      </c>
      <c r="K14" s="10">
        <v>100</v>
      </c>
      <c r="L14" s="11">
        <v>287696000</v>
      </c>
      <c r="M14" s="26">
        <v>81.599999999999994</v>
      </c>
      <c r="N14" s="11">
        <v>64880000</v>
      </c>
      <c r="O14" s="26">
        <v>18.399999999999999</v>
      </c>
    </row>
    <row r="15" spans="1:15">
      <c r="A15" s="46" t="s">
        <v>23</v>
      </c>
      <c r="B15" s="46"/>
      <c r="C15" s="12" t="s">
        <v>24</v>
      </c>
      <c r="D15" s="9">
        <v>233</v>
      </c>
      <c r="E15" s="10">
        <v>100</v>
      </c>
      <c r="F15" s="9">
        <v>174</v>
      </c>
      <c r="G15" s="26">
        <v>74.680000000000007</v>
      </c>
      <c r="H15" s="9">
        <v>59</v>
      </c>
      <c r="I15" s="26">
        <v>25.32</v>
      </c>
      <c r="J15" s="11">
        <v>815991409</v>
      </c>
      <c r="K15" s="10">
        <v>100</v>
      </c>
      <c r="L15" s="11">
        <v>654605000</v>
      </c>
      <c r="M15" s="26">
        <v>80.22</v>
      </c>
      <c r="N15" s="11">
        <v>161386409</v>
      </c>
      <c r="O15" s="26">
        <v>19.78</v>
      </c>
    </row>
    <row r="16" spans="1:15">
      <c r="A16" s="53" t="s">
        <v>25</v>
      </c>
      <c r="B16" s="53"/>
      <c r="C16" s="12" t="s">
        <v>26</v>
      </c>
      <c r="D16" s="9">
        <v>10</v>
      </c>
      <c r="E16" s="10">
        <v>100</v>
      </c>
      <c r="F16" s="9">
        <v>7</v>
      </c>
      <c r="G16" s="26">
        <v>70</v>
      </c>
      <c r="H16" s="9">
        <v>3</v>
      </c>
      <c r="I16" s="26">
        <v>30</v>
      </c>
      <c r="J16" s="11">
        <v>114800000</v>
      </c>
      <c r="K16" s="10">
        <v>100</v>
      </c>
      <c r="L16" s="11">
        <v>77800000</v>
      </c>
      <c r="M16" s="26">
        <v>67.77</v>
      </c>
      <c r="N16" s="11">
        <v>37000000</v>
      </c>
      <c r="O16" s="26">
        <v>32.229999999999997</v>
      </c>
    </row>
    <row r="17" spans="1:15">
      <c r="A17" s="53" t="s">
        <v>27</v>
      </c>
      <c r="B17" s="53"/>
      <c r="C17" s="12" t="s">
        <v>28</v>
      </c>
      <c r="D17" s="9">
        <v>31</v>
      </c>
      <c r="E17" s="10">
        <v>100</v>
      </c>
      <c r="F17" s="9">
        <v>21</v>
      </c>
      <c r="G17" s="26">
        <v>67.739999999999995</v>
      </c>
      <c r="H17" s="9">
        <v>10</v>
      </c>
      <c r="I17" s="26">
        <v>32.26</v>
      </c>
      <c r="J17" s="11">
        <v>284955570</v>
      </c>
      <c r="K17" s="10">
        <v>100</v>
      </c>
      <c r="L17" s="11">
        <v>260791570</v>
      </c>
      <c r="M17" s="26">
        <v>91.52</v>
      </c>
      <c r="N17" s="11">
        <v>24164000</v>
      </c>
      <c r="O17" s="26">
        <v>8.48</v>
      </c>
    </row>
    <row r="18" spans="1:15">
      <c r="A18" s="53" t="s">
        <v>29</v>
      </c>
      <c r="B18" s="53"/>
      <c r="C18" s="12" t="s">
        <v>30</v>
      </c>
      <c r="D18" s="9">
        <v>18</v>
      </c>
      <c r="E18" s="10">
        <v>100</v>
      </c>
      <c r="F18" s="9">
        <v>10</v>
      </c>
      <c r="G18" s="26">
        <v>55.56</v>
      </c>
      <c r="H18" s="9">
        <v>8</v>
      </c>
      <c r="I18" s="26">
        <v>44.44</v>
      </c>
      <c r="J18" s="11">
        <v>27703100</v>
      </c>
      <c r="K18" s="10">
        <v>100</v>
      </c>
      <c r="L18" s="11">
        <v>13803000</v>
      </c>
      <c r="M18" s="26">
        <v>49.82</v>
      </c>
      <c r="N18" s="11">
        <v>13900100</v>
      </c>
      <c r="O18" s="26">
        <v>50.18</v>
      </c>
    </row>
    <row r="19" spans="1:15">
      <c r="A19" s="53" t="s">
        <v>31</v>
      </c>
      <c r="B19" s="53"/>
      <c r="C19" s="12" t="s">
        <v>32</v>
      </c>
      <c r="D19" s="9">
        <v>47</v>
      </c>
      <c r="E19" s="10">
        <v>100</v>
      </c>
      <c r="F19" s="9">
        <v>33</v>
      </c>
      <c r="G19" s="26">
        <v>70.209999999999994</v>
      </c>
      <c r="H19" s="9">
        <v>14</v>
      </c>
      <c r="I19" s="26">
        <v>29.79</v>
      </c>
      <c r="J19" s="11">
        <v>171940000</v>
      </c>
      <c r="K19" s="10">
        <v>100</v>
      </c>
      <c r="L19" s="11">
        <v>155880000</v>
      </c>
      <c r="M19" s="26">
        <v>90.66</v>
      </c>
      <c r="N19" s="11">
        <v>16060000</v>
      </c>
      <c r="O19" s="26">
        <v>9.34</v>
      </c>
    </row>
    <row r="20" spans="1:15">
      <c r="A20" s="53" t="s">
        <v>33</v>
      </c>
      <c r="B20" s="53"/>
      <c r="C20" s="12" t="s">
        <v>34</v>
      </c>
      <c r="D20" s="9">
        <v>14</v>
      </c>
      <c r="E20" s="10">
        <v>100</v>
      </c>
      <c r="F20" s="9">
        <v>10</v>
      </c>
      <c r="G20" s="26">
        <v>71.430000000000007</v>
      </c>
      <c r="H20" s="9">
        <v>4</v>
      </c>
      <c r="I20" s="26">
        <v>28.57</v>
      </c>
      <c r="J20" s="11">
        <v>23500000</v>
      </c>
      <c r="K20" s="10">
        <v>100</v>
      </c>
      <c r="L20" s="11">
        <v>16600000</v>
      </c>
      <c r="M20" s="26">
        <v>70.64</v>
      </c>
      <c r="N20" s="11">
        <v>6900000</v>
      </c>
      <c r="O20" s="26">
        <v>29.36</v>
      </c>
    </row>
    <row r="21" spans="1:15">
      <c r="A21" s="53" t="s">
        <v>35</v>
      </c>
      <c r="B21" s="53"/>
      <c r="C21" s="12" t="s">
        <v>36</v>
      </c>
      <c r="D21" s="9">
        <v>10</v>
      </c>
      <c r="E21" s="10">
        <v>100</v>
      </c>
      <c r="F21" s="9">
        <v>6</v>
      </c>
      <c r="G21" s="26">
        <v>60</v>
      </c>
      <c r="H21" s="9">
        <v>4</v>
      </c>
      <c r="I21" s="26">
        <v>40</v>
      </c>
      <c r="J21" s="11">
        <v>46500000</v>
      </c>
      <c r="K21" s="10">
        <v>100</v>
      </c>
      <c r="L21" s="11">
        <v>15000000</v>
      </c>
      <c r="M21" s="26">
        <v>32.26</v>
      </c>
      <c r="N21" s="11">
        <v>31500000</v>
      </c>
      <c r="O21" s="26">
        <v>67.739999999999995</v>
      </c>
    </row>
    <row r="22" spans="1:15">
      <c r="A22" s="53" t="s">
        <v>37</v>
      </c>
      <c r="B22" s="53"/>
      <c r="C22" s="12" t="s">
        <v>38</v>
      </c>
      <c r="D22" s="9">
        <v>11</v>
      </c>
      <c r="E22" s="10">
        <v>100</v>
      </c>
      <c r="F22" s="9">
        <v>8</v>
      </c>
      <c r="G22" s="26">
        <v>72.73</v>
      </c>
      <c r="H22" s="9">
        <v>3</v>
      </c>
      <c r="I22" s="26">
        <v>27.27</v>
      </c>
      <c r="J22" s="11">
        <v>90320000</v>
      </c>
      <c r="K22" s="10">
        <v>100</v>
      </c>
      <c r="L22" s="11">
        <v>83720000</v>
      </c>
      <c r="M22" s="26">
        <v>92.69</v>
      </c>
      <c r="N22" s="11">
        <v>6600000</v>
      </c>
      <c r="O22" s="26">
        <v>7.31</v>
      </c>
    </row>
    <row r="23" spans="1:15">
      <c r="A23" s="53" t="s">
        <v>39</v>
      </c>
      <c r="B23" s="53"/>
      <c r="C23" s="12" t="s">
        <v>40</v>
      </c>
      <c r="D23" s="9">
        <v>14</v>
      </c>
      <c r="E23" s="10">
        <v>100</v>
      </c>
      <c r="F23" s="9">
        <v>12</v>
      </c>
      <c r="G23" s="26">
        <v>85.71</v>
      </c>
      <c r="H23" s="9">
        <v>2</v>
      </c>
      <c r="I23" s="26">
        <v>14.29</v>
      </c>
      <c r="J23" s="11">
        <v>74110000</v>
      </c>
      <c r="K23" s="10">
        <v>100</v>
      </c>
      <c r="L23" s="11">
        <v>72700000</v>
      </c>
      <c r="M23" s="26">
        <v>98.1</v>
      </c>
      <c r="N23" s="11">
        <v>1410000</v>
      </c>
      <c r="O23" s="26">
        <v>1.9</v>
      </c>
    </row>
    <row r="24" spans="1:15">
      <c r="A24" s="53" t="s">
        <v>41</v>
      </c>
      <c r="B24" s="53"/>
      <c r="C24" s="12" t="s">
        <v>42</v>
      </c>
      <c r="D24" s="9">
        <v>4</v>
      </c>
      <c r="E24" s="10">
        <v>100</v>
      </c>
      <c r="F24" s="9">
        <v>3</v>
      </c>
      <c r="G24" s="26">
        <v>75</v>
      </c>
      <c r="H24" s="9">
        <v>1</v>
      </c>
      <c r="I24" s="26">
        <v>25</v>
      </c>
      <c r="J24" s="11">
        <v>5100000</v>
      </c>
      <c r="K24" s="10">
        <v>100</v>
      </c>
      <c r="L24" s="11">
        <v>2100000</v>
      </c>
      <c r="M24" s="26">
        <v>41.18</v>
      </c>
      <c r="N24" s="11">
        <v>3000000</v>
      </c>
      <c r="O24" s="26">
        <v>58.82</v>
      </c>
    </row>
    <row r="25" spans="1:15">
      <c r="A25" s="53" t="s">
        <v>43</v>
      </c>
      <c r="B25" s="53"/>
      <c r="C25" s="12" t="s">
        <v>44</v>
      </c>
      <c r="D25" s="9">
        <v>8</v>
      </c>
      <c r="E25" s="10">
        <v>100</v>
      </c>
      <c r="F25" s="9">
        <v>5</v>
      </c>
      <c r="G25" s="26">
        <v>62.5</v>
      </c>
      <c r="H25" s="9">
        <v>3</v>
      </c>
      <c r="I25" s="26">
        <v>37.5</v>
      </c>
      <c r="J25" s="11">
        <v>44000000</v>
      </c>
      <c r="K25" s="10">
        <v>100</v>
      </c>
      <c r="L25" s="11">
        <v>40100000</v>
      </c>
      <c r="M25" s="26">
        <v>91.14</v>
      </c>
      <c r="N25" s="11">
        <v>3900000</v>
      </c>
      <c r="O25" s="26">
        <v>8.86</v>
      </c>
    </row>
    <row r="26" spans="1:15">
      <c r="A26" s="53" t="s">
        <v>45</v>
      </c>
      <c r="B26" s="53"/>
      <c r="C26" s="12" t="s">
        <v>46</v>
      </c>
      <c r="D26" s="9">
        <v>3</v>
      </c>
      <c r="E26" s="10">
        <v>100</v>
      </c>
      <c r="F26" s="9">
        <v>3</v>
      </c>
      <c r="G26" s="26">
        <v>100</v>
      </c>
      <c r="H26" s="9">
        <v>0</v>
      </c>
      <c r="I26" s="26">
        <v>0</v>
      </c>
      <c r="J26" s="11">
        <v>3800000</v>
      </c>
      <c r="K26" s="10">
        <v>100</v>
      </c>
      <c r="L26" s="11">
        <v>3800000</v>
      </c>
      <c r="M26" s="26">
        <v>100</v>
      </c>
      <c r="N26" s="11">
        <v>0</v>
      </c>
      <c r="O26" s="26">
        <v>0</v>
      </c>
    </row>
    <row r="27" spans="1:15">
      <c r="A27" s="53" t="s">
        <v>47</v>
      </c>
      <c r="B27" s="53"/>
      <c r="C27" s="12" t="s">
        <v>48</v>
      </c>
      <c r="D27" s="9">
        <v>21</v>
      </c>
      <c r="E27" s="10">
        <v>100</v>
      </c>
      <c r="F27" s="9">
        <v>16</v>
      </c>
      <c r="G27" s="26">
        <v>76.19</v>
      </c>
      <c r="H27" s="9">
        <v>5</v>
      </c>
      <c r="I27" s="26">
        <v>23.81</v>
      </c>
      <c r="J27" s="11">
        <v>63638000</v>
      </c>
      <c r="K27" s="10">
        <v>100</v>
      </c>
      <c r="L27" s="11">
        <v>58500000</v>
      </c>
      <c r="M27" s="26">
        <v>91.93</v>
      </c>
      <c r="N27" s="11">
        <v>5138000</v>
      </c>
      <c r="O27" s="26">
        <v>8.07</v>
      </c>
    </row>
    <row r="28" spans="1:15">
      <c r="A28" s="53" t="s">
        <v>49</v>
      </c>
      <c r="B28" s="53"/>
      <c r="C28" s="12" t="s">
        <v>50</v>
      </c>
      <c r="D28" s="9">
        <v>27</v>
      </c>
      <c r="E28" s="10">
        <v>100</v>
      </c>
      <c r="F28" s="9">
        <v>20</v>
      </c>
      <c r="G28" s="26">
        <v>74.069999999999993</v>
      </c>
      <c r="H28" s="9">
        <v>7</v>
      </c>
      <c r="I28" s="26">
        <v>25.93</v>
      </c>
      <c r="J28" s="11">
        <v>62618720</v>
      </c>
      <c r="K28" s="10">
        <v>100</v>
      </c>
      <c r="L28" s="11">
        <v>41178720</v>
      </c>
      <c r="M28" s="26">
        <v>65.760000000000005</v>
      </c>
      <c r="N28" s="11">
        <v>21440000</v>
      </c>
      <c r="O28" s="26">
        <v>34.24</v>
      </c>
    </row>
    <row r="29" spans="1:15">
      <c r="A29" s="53" t="s">
        <v>51</v>
      </c>
      <c r="B29" s="53"/>
      <c r="C29" s="12" t="s">
        <v>52</v>
      </c>
      <c r="D29" s="9">
        <v>13</v>
      </c>
      <c r="E29" s="10">
        <v>100</v>
      </c>
      <c r="F29" s="9">
        <v>9</v>
      </c>
      <c r="G29" s="26">
        <v>69.23</v>
      </c>
      <c r="H29" s="9">
        <v>4</v>
      </c>
      <c r="I29" s="26">
        <v>30.77</v>
      </c>
      <c r="J29" s="11">
        <v>25610000</v>
      </c>
      <c r="K29" s="10">
        <v>100</v>
      </c>
      <c r="L29" s="11">
        <v>14910000</v>
      </c>
      <c r="M29" s="26">
        <v>58.22</v>
      </c>
      <c r="N29" s="11">
        <v>10700000</v>
      </c>
      <c r="O29" s="26">
        <v>41.78</v>
      </c>
    </row>
    <row r="30" spans="1:15">
      <c r="A30" s="46" t="s">
        <v>53</v>
      </c>
      <c r="B30" s="46"/>
      <c r="C30" s="12" t="s">
        <v>54</v>
      </c>
      <c r="D30" s="9">
        <v>2</v>
      </c>
      <c r="E30" s="10">
        <v>100</v>
      </c>
      <c r="F30" s="9">
        <v>2</v>
      </c>
      <c r="G30" s="26">
        <v>100</v>
      </c>
      <c r="H30" s="9">
        <v>0</v>
      </c>
      <c r="I30" s="26">
        <v>0</v>
      </c>
      <c r="J30" s="11">
        <v>6300000</v>
      </c>
      <c r="K30" s="10">
        <v>100</v>
      </c>
      <c r="L30" s="11">
        <v>6300000</v>
      </c>
      <c r="M30" s="26">
        <v>100</v>
      </c>
      <c r="N30" s="11">
        <v>0</v>
      </c>
      <c r="O30" s="26">
        <v>0</v>
      </c>
    </row>
    <row r="31" spans="1:15">
      <c r="A31" s="68" t="s">
        <v>55</v>
      </c>
      <c r="B31" s="68"/>
      <c r="C31" s="13" t="s">
        <v>56</v>
      </c>
      <c r="D31" s="9">
        <v>2</v>
      </c>
      <c r="E31" s="10">
        <v>100</v>
      </c>
      <c r="F31" s="9">
        <v>2</v>
      </c>
      <c r="G31" s="26">
        <v>100</v>
      </c>
      <c r="H31" s="9">
        <v>0</v>
      </c>
      <c r="I31" s="26">
        <v>0</v>
      </c>
      <c r="J31" s="11">
        <v>6300000</v>
      </c>
      <c r="K31" s="10">
        <v>100</v>
      </c>
      <c r="L31" s="11">
        <v>6300000</v>
      </c>
      <c r="M31" s="26">
        <v>100</v>
      </c>
      <c r="N31" s="9">
        <v>0</v>
      </c>
      <c r="O31" s="26">
        <v>0</v>
      </c>
    </row>
    <row r="32" spans="1:15">
      <c r="A32" s="77" t="s">
        <v>57</v>
      </c>
      <c r="B32" s="77"/>
      <c r="C32" s="14" t="s">
        <v>58</v>
      </c>
      <c r="D32" s="9">
        <v>0</v>
      </c>
      <c r="E32" s="10"/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26">
        <v>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8ACAF-3BCF-445A-AD37-DA2D40B29E45}">
  <dimension ref="A1:P44"/>
  <sheetViews>
    <sheetView zoomScale="85" zoomScaleNormal="85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4" t="s">
        <v>126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130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4.9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87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2333</v>
      </c>
      <c r="E8" s="10">
        <v>100</v>
      </c>
      <c r="F8" s="9">
        <v>1568</v>
      </c>
      <c r="G8" s="26">
        <v>67.209999999999994</v>
      </c>
      <c r="H8" s="9">
        <v>765</v>
      </c>
      <c r="I8" s="26">
        <v>32.79</v>
      </c>
      <c r="J8" s="11">
        <v>13442072489</v>
      </c>
      <c r="K8" s="10">
        <v>100</v>
      </c>
      <c r="L8" s="11">
        <v>6997927455</v>
      </c>
      <c r="M8" s="26">
        <v>52.06</v>
      </c>
      <c r="N8" s="11">
        <v>6444145034</v>
      </c>
      <c r="O8" s="26">
        <v>47.94</v>
      </c>
    </row>
    <row r="9" spans="1:15">
      <c r="A9" s="46" t="s">
        <v>11</v>
      </c>
      <c r="B9" s="46"/>
      <c r="C9" s="12" t="s">
        <v>12</v>
      </c>
      <c r="D9" s="9">
        <v>2323</v>
      </c>
      <c r="E9" s="10">
        <v>100</v>
      </c>
      <c r="F9" s="9">
        <v>1559</v>
      </c>
      <c r="G9" s="26">
        <v>67.11</v>
      </c>
      <c r="H9" s="9">
        <v>764</v>
      </c>
      <c r="I9" s="26">
        <v>32.89</v>
      </c>
      <c r="J9" s="11">
        <v>13357522489</v>
      </c>
      <c r="K9" s="10">
        <v>100</v>
      </c>
      <c r="L9" s="11">
        <v>6923377455</v>
      </c>
      <c r="M9" s="26">
        <v>51.83</v>
      </c>
      <c r="N9" s="11">
        <v>6434145034</v>
      </c>
      <c r="O9" s="26">
        <v>48.17</v>
      </c>
    </row>
    <row r="10" spans="1:15">
      <c r="A10" s="53" t="s">
        <v>13</v>
      </c>
      <c r="B10" s="53"/>
      <c r="C10" s="12" t="s">
        <v>14</v>
      </c>
      <c r="D10" s="9">
        <v>433</v>
      </c>
      <c r="E10" s="10">
        <v>100</v>
      </c>
      <c r="F10" s="9">
        <v>289</v>
      </c>
      <c r="G10" s="26">
        <v>66.739999999999995</v>
      </c>
      <c r="H10" s="9">
        <v>144</v>
      </c>
      <c r="I10" s="26">
        <v>33.26</v>
      </c>
      <c r="J10" s="11">
        <v>1445380273</v>
      </c>
      <c r="K10" s="10">
        <v>100</v>
      </c>
      <c r="L10" s="11">
        <v>1051533673</v>
      </c>
      <c r="M10" s="26">
        <v>72.75</v>
      </c>
      <c r="N10" s="11">
        <v>393846600</v>
      </c>
      <c r="O10" s="26">
        <v>27.25</v>
      </c>
    </row>
    <row r="11" spans="1:15">
      <c r="A11" s="53" t="s">
        <v>15</v>
      </c>
      <c r="B11" s="53"/>
      <c r="C11" s="12" t="s">
        <v>16</v>
      </c>
      <c r="D11" s="9">
        <v>652</v>
      </c>
      <c r="E11" s="10">
        <v>100</v>
      </c>
      <c r="F11" s="9">
        <v>439</v>
      </c>
      <c r="G11" s="26">
        <v>67.33</v>
      </c>
      <c r="H11" s="9">
        <v>213</v>
      </c>
      <c r="I11" s="26">
        <v>32.67</v>
      </c>
      <c r="J11" s="11">
        <v>7730158379</v>
      </c>
      <c r="K11" s="10">
        <v>100</v>
      </c>
      <c r="L11" s="11">
        <v>3084835877</v>
      </c>
      <c r="M11" s="26">
        <v>39.909999999999997</v>
      </c>
      <c r="N11" s="11">
        <v>4645322502</v>
      </c>
      <c r="O11" s="26">
        <v>60.09</v>
      </c>
    </row>
    <row r="12" spans="1:15">
      <c r="A12" s="53" t="s">
        <v>17</v>
      </c>
      <c r="B12" s="53"/>
      <c r="C12" s="12" t="s">
        <v>18</v>
      </c>
      <c r="D12" s="9">
        <v>186</v>
      </c>
      <c r="E12" s="10">
        <v>100</v>
      </c>
      <c r="F12" s="9">
        <v>126</v>
      </c>
      <c r="G12" s="26">
        <v>67.739999999999995</v>
      </c>
      <c r="H12" s="9">
        <v>60</v>
      </c>
      <c r="I12" s="26">
        <v>32.26</v>
      </c>
      <c r="J12" s="11">
        <v>472446860</v>
      </c>
      <c r="K12" s="10">
        <v>100</v>
      </c>
      <c r="L12" s="11">
        <v>323641860</v>
      </c>
      <c r="M12" s="26">
        <v>68.5</v>
      </c>
      <c r="N12" s="11">
        <v>148805000</v>
      </c>
      <c r="O12" s="26">
        <v>31.5</v>
      </c>
    </row>
    <row r="13" spans="1:15">
      <c r="A13" s="53" t="s">
        <v>19</v>
      </c>
      <c r="B13" s="53"/>
      <c r="C13" s="12" t="s">
        <v>20</v>
      </c>
      <c r="D13" s="9">
        <v>348</v>
      </c>
      <c r="E13" s="10">
        <v>100</v>
      </c>
      <c r="F13" s="9">
        <v>234</v>
      </c>
      <c r="G13" s="26">
        <v>67.239999999999995</v>
      </c>
      <c r="H13" s="9">
        <v>114</v>
      </c>
      <c r="I13" s="26">
        <v>32.76</v>
      </c>
      <c r="J13" s="11">
        <v>984420000</v>
      </c>
      <c r="K13" s="10">
        <v>100</v>
      </c>
      <c r="L13" s="11">
        <v>682491000</v>
      </c>
      <c r="M13" s="26">
        <v>69.33</v>
      </c>
      <c r="N13" s="11">
        <v>301929000</v>
      </c>
      <c r="O13" s="26">
        <v>30.67</v>
      </c>
    </row>
    <row r="14" spans="1:15">
      <c r="A14" s="53" t="s">
        <v>21</v>
      </c>
      <c r="B14" s="53"/>
      <c r="C14" s="12" t="s">
        <v>22</v>
      </c>
      <c r="D14" s="9">
        <v>123</v>
      </c>
      <c r="E14" s="10">
        <v>100</v>
      </c>
      <c r="F14" s="9">
        <v>78</v>
      </c>
      <c r="G14" s="26">
        <v>63.41</v>
      </c>
      <c r="H14" s="9">
        <v>45</v>
      </c>
      <c r="I14" s="26">
        <v>36.590000000000003</v>
      </c>
      <c r="J14" s="11">
        <v>392055577</v>
      </c>
      <c r="K14" s="10">
        <v>100</v>
      </c>
      <c r="L14" s="11">
        <v>229496645</v>
      </c>
      <c r="M14" s="26">
        <v>58.54</v>
      </c>
      <c r="N14" s="11">
        <v>162558932</v>
      </c>
      <c r="O14" s="26">
        <v>41.46</v>
      </c>
    </row>
    <row r="15" spans="1:15">
      <c r="A15" s="46" t="s">
        <v>23</v>
      </c>
      <c r="B15" s="46"/>
      <c r="C15" s="12" t="s">
        <v>24</v>
      </c>
      <c r="D15" s="9">
        <v>267</v>
      </c>
      <c r="E15" s="10">
        <v>100</v>
      </c>
      <c r="F15" s="9">
        <v>183</v>
      </c>
      <c r="G15" s="26">
        <v>68.540000000000006</v>
      </c>
      <c r="H15" s="9">
        <v>84</v>
      </c>
      <c r="I15" s="26">
        <v>31.46</v>
      </c>
      <c r="J15" s="11">
        <v>906054000</v>
      </c>
      <c r="K15" s="10">
        <v>100</v>
      </c>
      <c r="L15" s="11">
        <v>532283000</v>
      </c>
      <c r="M15" s="26">
        <v>58.75</v>
      </c>
      <c r="N15" s="11">
        <v>373771000</v>
      </c>
      <c r="O15" s="26">
        <v>41.25</v>
      </c>
    </row>
    <row r="16" spans="1:15">
      <c r="A16" s="53" t="s">
        <v>25</v>
      </c>
      <c r="B16" s="53"/>
      <c r="C16" s="12" t="s">
        <v>26</v>
      </c>
      <c r="D16" s="9">
        <v>17</v>
      </c>
      <c r="E16" s="10">
        <v>100</v>
      </c>
      <c r="F16" s="9">
        <v>14</v>
      </c>
      <c r="G16" s="26">
        <v>82.35</v>
      </c>
      <c r="H16" s="9">
        <v>3</v>
      </c>
      <c r="I16" s="26">
        <v>17.649999999999999</v>
      </c>
      <c r="J16" s="11">
        <v>56980000</v>
      </c>
      <c r="K16" s="10">
        <v>100</v>
      </c>
      <c r="L16" s="11">
        <v>35730000</v>
      </c>
      <c r="M16" s="26">
        <v>62.71</v>
      </c>
      <c r="N16" s="11">
        <v>21250000</v>
      </c>
      <c r="O16" s="26">
        <v>37.29</v>
      </c>
    </row>
    <row r="17" spans="1:15">
      <c r="A17" s="53" t="s">
        <v>27</v>
      </c>
      <c r="B17" s="53"/>
      <c r="C17" s="12" t="s">
        <v>28</v>
      </c>
      <c r="D17" s="9">
        <v>48</v>
      </c>
      <c r="E17" s="10">
        <v>100</v>
      </c>
      <c r="F17" s="9">
        <v>33</v>
      </c>
      <c r="G17" s="26">
        <v>68.75</v>
      </c>
      <c r="H17" s="9">
        <v>15</v>
      </c>
      <c r="I17" s="26">
        <v>31.25</v>
      </c>
      <c r="J17" s="11">
        <v>498441000</v>
      </c>
      <c r="K17" s="10">
        <v>100</v>
      </c>
      <c r="L17" s="11">
        <v>479150000</v>
      </c>
      <c r="M17" s="26">
        <v>96.13</v>
      </c>
      <c r="N17" s="11">
        <v>19291000</v>
      </c>
      <c r="O17" s="26">
        <v>3.87</v>
      </c>
    </row>
    <row r="18" spans="1:15">
      <c r="A18" s="53" t="s">
        <v>29</v>
      </c>
      <c r="B18" s="53"/>
      <c r="C18" s="12" t="s">
        <v>30</v>
      </c>
      <c r="D18" s="9">
        <v>25</v>
      </c>
      <c r="E18" s="10">
        <v>100</v>
      </c>
      <c r="F18" s="9">
        <v>15</v>
      </c>
      <c r="G18" s="26">
        <v>60</v>
      </c>
      <c r="H18" s="9">
        <v>10</v>
      </c>
      <c r="I18" s="26">
        <v>40</v>
      </c>
      <c r="J18" s="11">
        <v>64200000</v>
      </c>
      <c r="K18" s="10">
        <v>100</v>
      </c>
      <c r="L18" s="11">
        <v>37300000</v>
      </c>
      <c r="M18" s="26">
        <v>58.1</v>
      </c>
      <c r="N18" s="11">
        <v>26900000</v>
      </c>
      <c r="O18" s="26">
        <v>41.9</v>
      </c>
    </row>
    <row r="19" spans="1:15">
      <c r="A19" s="53" t="s">
        <v>31</v>
      </c>
      <c r="B19" s="53"/>
      <c r="C19" s="12" t="s">
        <v>32</v>
      </c>
      <c r="D19" s="9">
        <v>63</v>
      </c>
      <c r="E19" s="10">
        <v>100</v>
      </c>
      <c r="F19" s="9">
        <v>39</v>
      </c>
      <c r="G19" s="26">
        <v>61.9</v>
      </c>
      <c r="H19" s="9">
        <v>24</v>
      </c>
      <c r="I19" s="26">
        <v>38.1</v>
      </c>
      <c r="J19" s="11">
        <v>157301000</v>
      </c>
      <c r="K19" s="10">
        <v>100</v>
      </c>
      <c r="L19" s="11">
        <v>88730000</v>
      </c>
      <c r="M19" s="26">
        <v>56.41</v>
      </c>
      <c r="N19" s="11">
        <v>68571000</v>
      </c>
      <c r="O19" s="26">
        <v>43.59</v>
      </c>
    </row>
    <row r="20" spans="1:15">
      <c r="A20" s="53" t="s">
        <v>33</v>
      </c>
      <c r="B20" s="53"/>
      <c r="C20" s="12" t="s">
        <v>34</v>
      </c>
      <c r="D20" s="9">
        <v>19</v>
      </c>
      <c r="E20" s="10">
        <v>100</v>
      </c>
      <c r="F20" s="9">
        <v>12</v>
      </c>
      <c r="G20" s="26">
        <v>63.16</v>
      </c>
      <c r="H20" s="9">
        <v>7</v>
      </c>
      <c r="I20" s="26">
        <v>36.840000000000003</v>
      </c>
      <c r="J20" s="11">
        <v>56740000</v>
      </c>
      <c r="K20" s="10">
        <v>100</v>
      </c>
      <c r="L20" s="11">
        <v>43490000</v>
      </c>
      <c r="M20" s="26">
        <v>76.650000000000006</v>
      </c>
      <c r="N20" s="11">
        <v>13250000</v>
      </c>
      <c r="O20" s="26">
        <v>23.35</v>
      </c>
    </row>
    <row r="21" spans="1:15">
      <c r="A21" s="53" t="s">
        <v>35</v>
      </c>
      <c r="B21" s="53"/>
      <c r="C21" s="12" t="s">
        <v>36</v>
      </c>
      <c r="D21" s="9">
        <v>21</v>
      </c>
      <c r="E21" s="10">
        <v>100</v>
      </c>
      <c r="F21" s="9">
        <v>12</v>
      </c>
      <c r="G21" s="26">
        <v>57.14</v>
      </c>
      <c r="H21" s="9">
        <v>9</v>
      </c>
      <c r="I21" s="26">
        <v>42.86</v>
      </c>
      <c r="J21" s="11">
        <v>94830000</v>
      </c>
      <c r="K21" s="10">
        <v>100</v>
      </c>
      <c r="L21" s="11">
        <v>20880000</v>
      </c>
      <c r="M21" s="26">
        <v>22.02</v>
      </c>
      <c r="N21" s="11">
        <v>73950000</v>
      </c>
      <c r="O21" s="26">
        <v>77.98</v>
      </c>
    </row>
    <row r="22" spans="1:15">
      <c r="A22" s="53" t="s">
        <v>37</v>
      </c>
      <c r="B22" s="53"/>
      <c r="C22" s="12" t="s">
        <v>38</v>
      </c>
      <c r="D22" s="9">
        <v>10</v>
      </c>
      <c r="E22" s="10">
        <v>100</v>
      </c>
      <c r="F22" s="9">
        <v>6</v>
      </c>
      <c r="G22" s="26">
        <v>60</v>
      </c>
      <c r="H22" s="9">
        <v>4</v>
      </c>
      <c r="I22" s="26">
        <v>40</v>
      </c>
      <c r="J22" s="11">
        <v>94825000</v>
      </c>
      <c r="K22" s="10">
        <v>100</v>
      </c>
      <c r="L22" s="11">
        <v>2765000</v>
      </c>
      <c r="M22" s="26">
        <v>2.92</v>
      </c>
      <c r="N22" s="11">
        <v>92060000</v>
      </c>
      <c r="O22" s="26">
        <v>97.08</v>
      </c>
    </row>
    <row r="23" spans="1:15">
      <c r="A23" s="53" t="s">
        <v>39</v>
      </c>
      <c r="B23" s="53"/>
      <c r="C23" s="12" t="s">
        <v>40</v>
      </c>
      <c r="D23" s="9">
        <v>22</v>
      </c>
      <c r="E23" s="10">
        <v>100</v>
      </c>
      <c r="F23" s="9">
        <v>15</v>
      </c>
      <c r="G23" s="26">
        <v>68.180000000000007</v>
      </c>
      <c r="H23" s="9">
        <v>7</v>
      </c>
      <c r="I23" s="26">
        <v>31.82</v>
      </c>
      <c r="J23" s="11">
        <v>87110000</v>
      </c>
      <c r="K23" s="10">
        <v>100</v>
      </c>
      <c r="L23" s="11">
        <v>33950000</v>
      </c>
      <c r="M23" s="26">
        <v>38.97</v>
      </c>
      <c r="N23" s="11">
        <v>53160000</v>
      </c>
      <c r="O23" s="26">
        <v>61.03</v>
      </c>
    </row>
    <row r="24" spans="1:15">
      <c r="A24" s="53" t="s">
        <v>41</v>
      </c>
      <c r="B24" s="53"/>
      <c r="C24" s="12" t="s">
        <v>42</v>
      </c>
      <c r="D24" s="9">
        <v>5</v>
      </c>
      <c r="E24" s="10">
        <v>100</v>
      </c>
      <c r="F24" s="9">
        <v>4</v>
      </c>
      <c r="G24" s="26">
        <v>80</v>
      </c>
      <c r="H24" s="9">
        <v>1</v>
      </c>
      <c r="I24" s="26">
        <v>20</v>
      </c>
      <c r="J24" s="11">
        <v>21200000</v>
      </c>
      <c r="K24" s="10">
        <v>100</v>
      </c>
      <c r="L24" s="11">
        <v>20700000</v>
      </c>
      <c r="M24" s="26">
        <v>97.64</v>
      </c>
      <c r="N24" s="11">
        <v>500000</v>
      </c>
      <c r="O24" s="26">
        <v>2.36</v>
      </c>
    </row>
    <row r="25" spans="1:15">
      <c r="A25" s="53" t="s">
        <v>43</v>
      </c>
      <c r="B25" s="53"/>
      <c r="C25" s="12" t="s">
        <v>44</v>
      </c>
      <c r="D25" s="9">
        <v>10</v>
      </c>
      <c r="E25" s="10">
        <v>100</v>
      </c>
      <c r="F25" s="9">
        <v>8</v>
      </c>
      <c r="G25" s="26">
        <v>80</v>
      </c>
      <c r="H25" s="9">
        <v>2</v>
      </c>
      <c r="I25" s="26">
        <v>20</v>
      </c>
      <c r="J25" s="11">
        <v>86400000</v>
      </c>
      <c r="K25" s="10">
        <v>100</v>
      </c>
      <c r="L25" s="11">
        <v>85100000</v>
      </c>
      <c r="M25" s="26">
        <v>98.5</v>
      </c>
      <c r="N25" s="11">
        <v>1300000</v>
      </c>
      <c r="O25" s="26">
        <v>1.5</v>
      </c>
    </row>
    <row r="26" spans="1:15">
      <c r="A26" s="53" t="s">
        <v>45</v>
      </c>
      <c r="B26" s="53"/>
      <c r="C26" s="12" t="s">
        <v>46</v>
      </c>
      <c r="D26" s="9">
        <v>1</v>
      </c>
      <c r="E26" s="10">
        <v>100</v>
      </c>
      <c r="F26" s="9">
        <v>1</v>
      </c>
      <c r="G26" s="26">
        <v>100</v>
      </c>
      <c r="H26" s="9">
        <v>0</v>
      </c>
      <c r="I26" s="26">
        <v>0</v>
      </c>
      <c r="J26" s="11">
        <v>3000000</v>
      </c>
      <c r="K26" s="10">
        <v>100</v>
      </c>
      <c r="L26" s="11">
        <v>3000000</v>
      </c>
      <c r="M26" s="26">
        <v>100</v>
      </c>
      <c r="N26" s="11">
        <v>0</v>
      </c>
      <c r="O26" s="26">
        <v>0</v>
      </c>
    </row>
    <row r="27" spans="1:15">
      <c r="A27" s="53" t="s">
        <v>47</v>
      </c>
      <c r="B27" s="53"/>
      <c r="C27" s="12" t="s">
        <v>48</v>
      </c>
      <c r="D27" s="9">
        <v>22</v>
      </c>
      <c r="E27" s="10">
        <v>100</v>
      </c>
      <c r="F27" s="9">
        <v>15</v>
      </c>
      <c r="G27" s="26">
        <v>68.180000000000007</v>
      </c>
      <c r="H27" s="9">
        <v>7</v>
      </c>
      <c r="I27" s="26">
        <v>31.82</v>
      </c>
      <c r="J27" s="11">
        <v>70580000</v>
      </c>
      <c r="K27" s="10">
        <v>100</v>
      </c>
      <c r="L27" s="11">
        <v>59700000</v>
      </c>
      <c r="M27" s="26">
        <v>84.58</v>
      </c>
      <c r="N27" s="11">
        <v>10880000</v>
      </c>
      <c r="O27" s="26">
        <v>15.42</v>
      </c>
    </row>
    <row r="28" spans="1:15">
      <c r="A28" s="53" t="s">
        <v>49</v>
      </c>
      <c r="B28" s="53"/>
      <c r="C28" s="12" t="s">
        <v>50</v>
      </c>
      <c r="D28" s="9">
        <v>36</v>
      </c>
      <c r="E28" s="10">
        <v>100</v>
      </c>
      <c r="F28" s="9">
        <v>29</v>
      </c>
      <c r="G28" s="26">
        <v>80.56</v>
      </c>
      <c r="H28" s="9">
        <v>7</v>
      </c>
      <c r="I28" s="26">
        <v>19.440000000000001</v>
      </c>
      <c r="J28" s="11">
        <v>101380400</v>
      </c>
      <c r="K28" s="10">
        <v>100</v>
      </c>
      <c r="L28" s="11">
        <v>88560400</v>
      </c>
      <c r="M28" s="26">
        <v>87.35</v>
      </c>
      <c r="N28" s="11">
        <v>12820000</v>
      </c>
      <c r="O28" s="26">
        <v>12.65</v>
      </c>
    </row>
    <row r="29" spans="1:15">
      <c r="A29" s="53" t="s">
        <v>51</v>
      </c>
      <c r="B29" s="53"/>
      <c r="C29" s="12" t="s">
        <v>52</v>
      </c>
      <c r="D29" s="9">
        <v>15</v>
      </c>
      <c r="E29" s="10">
        <v>100</v>
      </c>
      <c r="F29" s="9">
        <v>7</v>
      </c>
      <c r="G29" s="26">
        <v>46.67</v>
      </c>
      <c r="H29" s="9">
        <v>8</v>
      </c>
      <c r="I29" s="26">
        <v>53.33</v>
      </c>
      <c r="J29" s="11">
        <v>34020000</v>
      </c>
      <c r="K29" s="10">
        <v>100</v>
      </c>
      <c r="L29" s="11">
        <v>20040000</v>
      </c>
      <c r="M29" s="26">
        <v>58.91</v>
      </c>
      <c r="N29" s="11">
        <v>13980000</v>
      </c>
      <c r="O29" s="26">
        <v>41.09</v>
      </c>
    </row>
    <row r="30" spans="1:15">
      <c r="A30" s="46" t="s">
        <v>53</v>
      </c>
      <c r="B30" s="46"/>
      <c r="C30" s="12" t="s">
        <v>54</v>
      </c>
      <c r="D30" s="9">
        <v>10</v>
      </c>
      <c r="E30" s="10">
        <v>100</v>
      </c>
      <c r="F30" s="9">
        <v>9</v>
      </c>
      <c r="G30" s="26">
        <v>90</v>
      </c>
      <c r="H30" s="9">
        <v>1</v>
      </c>
      <c r="I30" s="26">
        <v>10</v>
      </c>
      <c r="J30" s="11">
        <v>84550000</v>
      </c>
      <c r="K30" s="10">
        <v>100</v>
      </c>
      <c r="L30" s="11">
        <v>74550000</v>
      </c>
      <c r="M30" s="26">
        <v>88.17</v>
      </c>
      <c r="N30" s="11">
        <v>10000000</v>
      </c>
      <c r="O30" s="26">
        <v>11.83</v>
      </c>
    </row>
    <row r="31" spans="1:15">
      <c r="A31" s="68" t="s">
        <v>55</v>
      </c>
      <c r="B31" s="68"/>
      <c r="C31" s="13" t="s">
        <v>56</v>
      </c>
      <c r="D31" s="9">
        <v>10</v>
      </c>
      <c r="E31" s="10">
        <v>100</v>
      </c>
      <c r="F31" s="9">
        <v>9</v>
      </c>
      <c r="G31" s="26">
        <v>90</v>
      </c>
      <c r="H31" s="9">
        <v>1</v>
      </c>
      <c r="I31" s="26">
        <v>10</v>
      </c>
      <c r="J31" s="11">
        <v>84550000</v>
      </c>
      <c r="K31" s="10">
        <v>100</v>
      </c>
      <c r="L31" s="11">
        <v>74550000</v>
      </c>
      <c r="M31" s="26">
        <v>88.17</v>
      </c>
      <c r="N31" s="9">
        <v>10000000</v>
      </c>
      <c r="O31" s="26">
        <v>11.83</v>
      </c>
    </row>
    <row r="32" spans="1:15">
      <c r="A32" s="77" t="s">
        <v>57</v>
      </c>
      <c r="B32" s="77"/>
      <c r="C32" s="14" t="s">
        <v>58</v>
      </c>
      <c r="D32" s="9">
        <v>0</v>
      </c>
      <c r="E32" s="10">
        <v>0</v>
      </c>
      <c r="F32" s="9">
        <v>0</v>
      </c>
      <c r="G32" s="26">
        <v>0</v>
      </c>
      <c r="H32" s="9">
        <v>0</v>
      </c>
      <c r="I32" s="26">
        <v>0</v>
      </c>
      <c r="J32" s="11">
        <v>0</v>
      </c>
      <c r="K32" s="10">
        <v>100</v>
      </c>
      <c r="L32" s="11">
        <v>0</v>
      </c>
      <c r="M32" s="26">
        <v>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02296-6CF8-48AF-8B0C-B311030D9DF5}">
  <dimension ref="A1:P44"/>
  <sheetViews>
    <sheetView zoomScale="90" zoomScaleNormal="90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128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129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1.7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87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1688</v>
      </c>
      <c r="E8" s="10">
        <v>100</v>
      </c>
      <c r="F8" s="9">
        <v>1129</v>
      </c>
      <c r="G8" s="26">
        <v>66.88</v>
      </c>
      <c r="H8" s="9">
        <v>559</v>
      </c>
      <c r="I8" s="26">
        <v>33.119999999999997</v>
      </c>
      <c r="J8" s="11">
        <v>9092570429</v>
      </c>
      <c r="K8" s="10">
        <v>100</v>
      </c>
      <c r="L8" s="11">
        <v>6981092001</v>
      </c>
      <c r="M8" s="26">
        <v>76.78</v>
      </c>
      <c r="N8" s="11">
        <v>2111478428</v>
      </c>
      <c r="O8" s="26">
        <v>23.22</v>
      </c>
    </row>
    <row r="9" spans="1:15">
      <c r="A9" s="46" t="s">
        <v>11</v>
      </c>
      <c r="B9" s="46"/>
      <c r="C9" s="12" t="s">
        <v>12</v>
      </c>
      <c r="D9" s="9">
        <v>1683</v>
      </c>
      <c r="E9" s="10">
        <v>100</v>
      </c>
      <c r="F9" s="9">
        <v>1126</v>
      </c>
      <c r="G9" s="26">
        <v>66.900000000000006</v>
      </c>
      <c r="H9" s="9">
        <v>557</v>
      </c>
      <c r="I9" s="26">
        <v>33.1</v>
      </c>
      <c r="J9" s="11">
        <v>9073570429</v>
      </c>
      <c r="K9" s="10">
        <v>100</v>
      </c>
      <c r="L9" s="11">
        <v>6968092001</v>
      </c>
      <c r="M9" s="26">
        <v>76.8</v>
      </c>
      <c r="N9" s="11">
        <v>2105478428</v>
      </c>
      <c r="O9" s="26">
        <v>23.2</v>
      </c>
    </row>
    <row r="10" spans="1:15">
      <c r="A10" s="53" t="s">
        <v>13</v>
      </c>
      <c r="B10" s="53"/>
      <c r="C10" s="12" t="s">
        <v>14</v>
      </c>
      <c r="D10" s="9">
        <v>329</v>
      </c>
      <c r="E10" s="10">
        <v>100</v>
      </c>
      <c r="F10" s="9">
        <v>222</v>
      </c>
      <c r="G10" s="26">
        <v>67.48</v>
      </c>
      <c r="H10" s="9">
        <v>107</v>
      </c>
      <c r="I10" s="26">
        <v>32.520000000000003</v>
      </c>
      <c r="J10" s="11">
        <v>1426952900</v>
      </c>
      <c r="K10" s="10">
        <v>100</v>
      </c>
      <c r="L10" s="11">
        <v>1175917900</v>
      </c>
      <c r="M10" s="26">
        <v>82.41</v>
      </c>
      <c r="N10" s="11">
        <v>251035000</v>
      </c>
      <c r="O10" s="26">
        <v>17.59</v>
      </c>
    </row>
    <row r="11" spans="1:15">
      <c r="A11" s="53" t="s">
        <v>15</v>
      </c>
      <c r="B11" s="53"/>
      <c r="C11" s="12" t="s">
        <v>16</v>
      </c>
      <c r="D11" s="9">
        <v>443</v>
      </c>
      <c r="E11" s="10">
        <v>100</v>
      </c>
      <c r="F11" s="9">
        <v>301</v>
      </c>
      <c r="G11" s="26">
        <v>67.95</v>
      </c>
      <c r="H11" s="9">
        <v>142</v>
      </c>
      <c r="I11" s="26">
        <v>32.049999999999997</v>
      </c>
      <c r="J11" s="11">
        <v>3094799788</v>
      </c>
      <c r="K11" s="10">
        <v>100</v>
      </c>
      <c r="L11" s="11">
        <v>2546533300</v>
      </c>
      <c r="M11" s="26">
        <v>82.28</v>
      </c>
      <c r="N11" s="11">
        <v>548266488</v>
      </c>
      <c r="O11" s="26">
        <v>17.72</v>
      </c>
    </row>
    <row r="12" spans="1:15">
      <c r="A12" s="53" t="s">
        <v>17</v>
      </c>
      <c r="B12" s="53"/>
      <c r="C12" s="12" t="s">
        <v>18</v>
      </c>
      <c r="D12" s="9">
        <v>137</v>
      </c>
      <c r="E12" s="10">
        <v>100</v>
      </c>
      <c r="F12" s="9">
        <v>88</v>
      </c>
      <c r="G12" s="26">
        <v>64.23</v>
      </c>
      <c r="H12" s="9">
        <v>49</v>
      </c>
      <c r="I12" s="26">
        <v>35.770000000000003</v>
      </c>
      <c r="J12" s="11">
        <v>841902000</v>
      </c>
      <c r="K12" s="10">
        <v>100</v>
      </c>
      <c r="L12" s="11">
        <v>571472000</v>
      </c>
      <c r="M12" s="26">
        <v>67.88</v>
      </c>
      <c r="N12" s="11">
        <v>270430000</v>
      </c>
      <c r="O12" s="26">
        <v>32.119999999999997</v>
      </c>
    </row>
    <row r="13" spans="1:15">
      <c r="A13" s="53" t="s">
        <v>19</v>
      </c>
      <c r="B13" s="53"/>
      <c r="C13" s="12" t="s">
        <v>20</v>
      </c>
      <c r="D13" s="9">
        <v>253</v>
      </c>
      <c r="E13" s="10">
        <v>100</v>
      </c>
      <c r="F13" s="9">
        <v>174</v>
      </c>
      <c r="G13" s="26">
        <v>68.77</v>
      </c>
      <c r="H13" s="9">
        <v>79</v>
      </c>
      <c r="I13" s="26">
        <v>31.23</v>
      </c>
      <c r="J13" s="11">
        <v>648656888</v>
      </c>
      <c r="K13" s="10">
        <v>100</v>
      </c>
      <c r="L13" s="11">
        <v>456440888</v>
      </c>
      <c r="M13" s="26">
        <v>70.37</v>
      </c>
      <c r="N13" s="11">
        <v>192216000</v>
      </c>
      <c r="O13" s="26">
        <v>29.63</v>
      </c>
    </row>
    <row r="14" spans="1:15">
      <c r="A14" s="53" t="s">
        <v>21</v>
      </c>
      <c r="B14" s="53"/>
      <c r="C14" s="12" t="s">
        <v>22</v>
      </c>
      <c r="D14" s="9">
        <v>56</v>
      </c>
      <c r="E14" s="10">
        <v>100</v>
      </c>
      <c r="F14" s="9">
        <v>31</v>
      </c>
      <c r="G14" s="26">
        <v>55.36</v>
      </c>
      <c r="H14" s="9">
        <v>25</v>
      </c>
      <c r="I14" s="26">
        <v>44.64</v>
      </c>
      <c r="J14" s="11">
        <v>496388888</v>
      </c>
      <c r="K14" s="10">
        <v>100</v>
      </c>
      <c r="L14" s="11">
        <v>162348888</v>
      </c>
      <c r="M14" s="26">
        <v>32.71</v>
      </c>
      <c r="N14" s="11">
        <v>334040000</v>
      </c>
      <c r="O14" s="26">
        <v>67.290000000000006</v>
      </c>
    </row>
    <row r="15" spans="1:15">
      <c r="A15" s="46" t="s">
        <v>23</v>
      </c>
      <c r="B15" s="46"/>
      <c r="C15" s="12" t="s">
        <v>24</v>
      </c>
      <c r="D15" s="9">
        <v>222</v>
      </c>
      <c r="E15" s="10">
        <v>100</v>
      </c>
      <c r="F15" s="9">
        <v>156</v>
      </c>
      <c r="G15" s="26">
        <v>70.27</v>
      </c>
      <c r="H15" s="9">
        <v>66</v>
      </c>
      <c r="I15" s="26">
        <v>29.73</v>
      </c>
      <c r="J15" s="11">
        <v>1114092820</v>
      </c>
      <c r="K15" s="10">
        <v>100</v>
      </c>
      <c r="L15" s="11">
        <v>823270700</v>
      </c>
      <c r="M15" s="26">
        <v>73.900000000000006</v>
      </c>
      <c r="N15" s="11">
        <v>290822120</v>
      </c>
      <c r="O15" s="26">
        <v>26.1</v>
      </c>
    </row>
    <row r="16" spans="1:15">
      <c r="A16" s="53" t="s">
        <v>25</v>
      </c>
      <c r="B16" s="53"/>
      <c r="C16" s="12" t="s">
        <v>26</v>
      </c>
      <c r="D16" s="9">
        <v>10</v>
      </c>
      <c r="E16" s="10">
        <v>100</v>
      </c>
      <c r="F16" s="9">
        <v>6</v>
      </c>
      <c r="G16" s="26">
        <v>60</v>
      </c>
      <c r="H16" s="9">
        <v>4</v>
      </c>
      <c r="I16" s="26">
        <v>40</v>
      </c>
      <c r="J16" s="11">
        <v>44500000</v>
      </c>
      <c r="K16" s="10">
        <v>100</v>
      </c>
      <c r="L16" s="11">
        <v>20500000</v>
      </c>
      <c r="M16" s="26">
        <v>46.07</v>
      </c>
      <c r="N16" s="11">
        <v>24000000</v>
      </c>
      <c r="O16" s="26">
        <v>53.93</v>
      </c>
    </row>
    <row r="17" spans="1:15">
      <c r="A17" s="53" t="s">
        <v>27</v>
      </c>
      <c r="B17" s="53"/>
      <c r="C17" s="12" t="s">
        <v>28</v>
      </c>
      <c r="D17" s="9">
        <v>34</v>
      </c>
      <c r="E17" s="10">
        <v>100</v>
      </c>
      <c r="F17" s="9">
        <v>29</v>
      </c>
      <c r="G17" s="26">
        <v>85.29</v>
      </c>
      <c r="H17" s="9">
        <v>5</v>
      </c>
      <c r="I17" s="26">
        <v>14.71</v>
      </c>
      <c r="J17" s="11">
        <v>778191325</v>
      </c>
      <c r="K17" s="10">
        <v>100</v>
      </c>
      <c r="L17" s="11">
        <v>771491325</v>
      </c>
      <c r="M17" s="26">
        <v>99.14</v>
      </c>
      <c r="N17" s="11">
        <v>6700000</v>
      </c>
      <c r="O17" s="26">
        <v>0.86</v>
      </c>
    </row>
    <row r="18" spans="1:15">
      <c r="A18" s="53" t="s">
        <v>29</v>
      </c>
      <c r="B18" s="53"/>
      <c r="C18" s="12" t="s">
        <v>30</v>
      </c>
      <c r="D18" s="9">
        <v>14</v>
      </c>
      <c r="E18" s="10">
        <v>100</v>
      </c>
      <c r="F18" s="9">
        <v>9</v>
      </c>
      <c r="G18" s="26">
        <v>64.290000000000006</v>
      </c>
      <c r="H18" s="9">
        <v>5</v>
      </c>
      <c r="I18" s="26">
        <v>35.71</v>
      </c>
      <c r="J18" s="11">
        <v>35000000</v>
      </c>
      <c r="K18" s="10">
        <v>100</v>
      </c>
      <c r="L18" s="11">
        <v>18000000</v>
      </c>
      <c r="M18" s="26">
        <v>51.43</v>
      </c>
      <c r="N18" s="11">
        <v>17000000</v>
      </c>
      <c r="O18" s="26">
        <v>48.57</v>
      </c>
    </row>
    <row r="19" spans="1:15">
      <c r="A19" s="53" t="s">
        <v>31</v>
      </c>
      <c r="B19" s="53"/>
      <c r="C19" s="12" t="s">
        <v>32</v>
      </c>
      <c r="D19" s="9">
        <v>49</v>
      </c>
      <c r="E19" s="10">
        <v>100</v>
      </c>
      <c r="F19" s="9">
        <v>27</v>
      </c>
      <c r="G19" s="26">
        <v>55.1</v>
      </c>
      <c r="H19" s="9">
        <v>22</v>
      </c>
      <c r="I19" s="26">
        <v>44.9</v>
      </c>
      <c r="J19" s="11">
        <v>206070000</v>
      </c>
      <c r="K19" s="10">
        <v>100</v>
      </c>
      <c r="L19" s="11">
        <v>158350000</v>
      </c>
      <c r="M19" s="26">
        <v>76.84</v>
      </c>
      <c r="N19" s="11">
        <v>47720000</v>
      </c>
      <c r="O19" s="26">
        <v>23.16</v>
      </c>
    </row>
    <row r="20" spans="1:15">
      <c r="A20" s="53" t="s">
        <v>33</v>
      </c>
      <c r="B20" s="53"/>
      <c r="C20" s="12" t="s">
        <v>34</v>
      </c>
      <c r="D20" s="9">
        <v>14</v>
      </c>
      <c r="E20" s="10">
        <v>100</v>
      </c>
      <c r="F20" s="9">
        <v>8</v>
      </c>
      <c r="G20" s="26">
        <v>57.14</v>
      </c>
      <c r="H20" s="9">
        <v>6</v>
      </c>
      <c r="I20" s="26">
        <v>42.86</v>
      </c>
      <c r="J20" s="11">
        <v>34850000</v>
      </c>
      <c r="K20" s="10">
        <v>100</v>
      </c>
      <c r="L20" s="11">
        <v>26750000</v>
      </c>
      <c r="M20" s="26">
        <v>76.760000000000005</v>
      </c>
      <c r="N20" s="11">
        <v>8100000</v>
      </c>
      <c r="O20" s="26">
        <v>23.24</v>
      </c>
    </row>
    <row r="21" spans="1:15">
      <c r="A21" s="53" t="s">
        <v>35</v>
      </c>
      <c r="B21" s="53"/>
      <c r="C21" s="12" t="s">
        <v>36</v>
      </c>
      <c r="D21" s="9">
        <v>17</v>
      </c>
      <c r="E21" s="10">
        <v>100</v>
      </c>
      <c r="F21" s="9">
        <v>10</v>
      </c>
      <c r="G21" s="26">
        <v>58.82</v>
      </c>
      <c r="H21" s="9">
        <v>7</v>
      </c>
      <c r="I21" s="26">
        <v>41.18</v>
      </c>
      <c r="J21" s="11">
        <v>71213000</v>
      </c>
      <c r="K21" s="10">
        <v>100</v>
      </c>
      <c r="L21" s="11">
        <v>26100000</v>
      </c>
      <c r="M21" s="26">
        <v>36.65</v>
      </c>
      <c r="N21" s="11">
        <v>45113000</v>
      </c>
      <c r="O21" s="26">
        <v>63.35</v>
      </c>
    </row>
    <row r="22" spans="1:15">
      <c r="A22" s="53" t="s">
        <v>37</v>
      </c>
      <c r="B22" s="53"/>
      <c r="C22" s="12" t="s">
        <v>38</v>
      </c>
      <c r="D22" s="9">
        <v>8</v>
      </c>
      <c r="E22" s="10">
        <v>100</v>
      </c>
      <c r="F22" s="9">
        <v>7</v>
      </c>
      <c r="G22" s="26">
        <v>87.5</v>
      </c>
      <c r="H22" s="9">
        <v>1</v>
      </c>
      <c r="I22" s="26">
        <v>12.5</v>
      </c>
      <c r="J22" s="11">
        <v>10750000</v>
      </c>
      <c r="K22" s="10">
        <v>100</v>
      </c>
      <c r="L22" s="11">
        <v>10700000</v>
      </c>
      <c r="M22" s="26">
        <v>99.53</v>
      </c>
      <c r="N22" s="11">
        <v>50000</v>
      </c>
      <c r="O22" s="26">
        <v>0.47</v>
      </c>
    </row>
    <row r="23" spans="1:15">
      <c r="A23" s="53" t="s">
        <v>39</v>
      </c>
      <c r="B23" s="53"/>
      <c r="C23" s="12" t="s">
        <v>40</v>
      </c>
      <c r="D23" s="9">
        <v>22</v>
      </c>
      <c r="E23" s="10">
        <v>100</v>
      </c>
      <c r="F23" s="9">
        <v>10</v>
      </c>
      <c r="G23" s="26">
        <v>45.45</v>
      </c>
      <c r="H23" s="9">
        <v>12</v>
      </c>
      <c r="I23" s="26">
        <v>54.55</v>
      </c>
      <c r="J23" s="11">
        <v>44960000</v>
      </c>
      <c r="K23" s="10">
        <v>100</v>
      </c>
      <c r="L23" s="11">
        <v>17150000</v>
      </c>
      <c r="M23" s="26">
        <v>38.15</v>
      </c>
      <c r="N23" s="11">
        <v>27810000</v>
      </c>
      <c r="O23" s="26">
        <v>61.85</v>
      </c>
    </row>
    <row r="24" spans="1:15">
      <c r="A24" s="53" t="s">
        <v>41</v>
      </c>
      <c r="B24" s="53"/>
      <c r="C24" s="12" t="s">
        <v>42</v>
      </c>
      <c r="D24" s="9">
        <v>4</v>
      </c>
      <c r="E24" s="10">
        <v>100</v>
      </c>
      <c r="F24" s="9">
        <v>0</v>
      </c>
      <c r="G24" s="26">
        <v>0</v>
      </c>
      <c r="H24" s="9">
        <v>4</v>
      </c>
      <c r="I24" s="26">
        <v>100</v>
      </c>
      <c r="J24" s="11">
        <v>3400000</v>
      </c>
      <c r="K24" s="10">
        <v>100</v>
      </c>
      <c r="L24" s="11">
        <v>0</v>
      </c>
      <c r="M24" s="26">
        <v>0</v>
      </c>
      <c r="N24" s="11">
        <v>3400000</v>
      </c>
      <c r="O24" s="26">
        <v>100</v>
      </c>
    </row>
    <row r="25" spans="1:15">
      <c r="A25" s="53" t="s">
        <v>43</v>
      </c>
      <c r="B25" s="53"/>
      <c r="C25" s="12" t="s">
        <v>44</v>
      </c>
      <c r="D25" s="9">
        <v>8</v>
      </c>
      <c r="E25" s="10">
        <v>100</v>
      </c>
      <c r="F25" s="9">
        <v>6</v>
      </c>
      <c r="G25" s="26">
        <v>75</v>
      </c>
      <c r="H25" s="9">
        <v>2</v>
      </c>
      <c r="I25" s="26">
        <v>25</v>
      </c>
      <c r="J25" s="11">
        <v>20300000</v>
      </c>
      <c r="K25" s="10">
        <v>100</v>
      </c>
      <c r="L25" s="11">
        <v>18300000</v>
      </c>
      <c r="M25" s="26">
        <v>90.15</v>
      </c>
      <c r="N25" s="11">
        <v>2000000</v>
      </c>
      <c r="O25" s="26">
        <v>9.85</v>
      </c>
    </row>
    <row r="26" spans="1:15">
      <c r="A26" s="53" t="s">
        <v>45</v>
      </c>
      <c r="B26" s="53"/>
      <c r="C26" s="12" t="s">
        <v>46</v>
      </c>
      <c r="D26" s="9">
        <v>3</v>
      </c>
      <c r="E26" s="10">
        <v>100</v>
      </c>
      <c r="F26" s="9">
        <v>1</v>
      </c>
      <c r="G26" s="26">
        <v>33.33</v>
      </c>
      <c r="H26" s="9">
        <v>2</v>
      </c>
      <c r="I26" s="26">
        <v>66.67</v>
      </c>
      <c r="J26" s="11">
        <v>10475820</v>
      </c>
      <c r="K26" s="10">
        <v>100</v>
      </c>
      <c r="L26" s="11">
        <v>1000000</v>
      </c>
      <c r="M26" s="26">
        <v>9.5500000000000007</v>
      </c>
      <c r="N26" s="11">
        <v>9475820</v>
      </c>
      <c r="O26" s="26">
        <v>90.45</v>
      </c>
    </row>
    <row r="27" spans="1:15">
      <c r="A27" s="53" t="s">
        <v>47</v>
      </c>
      <c r="B27" s="53"/>
      <c r="C27" s="12" t="s">
        <v>48</v>
      </c>
      <c r="D27" s="9">
        <v>14</v>
      </c>
      <c r="E27" s="10">
        <v>100</v>
      </c>
      <c r="F27" s="9">
        <v>8</v>
      </c>
      <c r="G27" s="26">
        <v>57.14</v>
      </c>
      <c r="H27" s="9">
        <v>6</v>
      </c>
      <c r="I27" s="26">
        <v>42.86</v>
      </c>
      <c r="J27" s="11">
        <v>20600000</v>
      </c>
      <c r="K27" s="10">
        <v>100</v>
      </c>
      <c r="L27" s="11">
        <v>8000000</v>
      </c>
      <c r="M27" s="26">
        <v>38.83</v>
      </c>
      <c r="N27" s="11">
        <v>12600000</v>
      </c>
      <c r="O27" s="26">
        <v>61.17</v>
      </c>
    </row>
    <row r="28" spans="1:15">
      <c r="A28" s="53" t="s">
        <v>49</v>
      </c>
      <c r="B28" s="53"/>
      <c r="C28" s="12" t="s">
        <v>50</v>
      </c>
      <c r="D28" s="9">
        <v>36</v>
      </c>
      <c r="E28" s="10">
        <v>100</v>
      </c>
      <c r="F28" s="9">
        <v>27</v>
      </c>
      <c r="G28" s="26">
        <v>75</v>
      </c>
      <c r="H28" s="9">
        <v>9</v>
      </c>
      <c r="I28" s="26">
        <v>25</v>
      </c>
      <c r="J28" s="11">
        <v>114567000</v>
      </c>
      <c r="K28" s="10">
        <v>100</v>
      </c>
      <c r="L28" s="11">
        <v>108767000</v>
      </c>
      <c r="M28" s="26">
        <v>94.94</v>
      </c>
      <c r="N28" s="11">
        <v>5800000</v>
      </c>
      <c r="O28" s="26">
        <v>5.0599999999999996</v>
      </c>
    </row>
    <row r="29" spans="1:15">
      <c r="A29" s="53" t="s">
        <v>51</v>
      </c>
      <c r="B29" s="53"/>
      <c r="C29" s="12" t="s">
        <v>52</v>
      </c>
      <c r="D29" s="9">
        <v>10</v>
      </c>
      <c r="E29" s="10">
        <v>100</v>
      </c>
      <c r="F29" s="9">
        <v>6</v>
      </c>
      <c r="G29" s="26">
        <v>60</v>
      </c>
      <c r="H29" s="9">
        <v>4</v>
      </c>
      <c r="I29" s="26">
        <v>40</v>
      </c>
      <c r="J29" s="11">
        <v>55900000</v>
      </c>
      <c r="K29" s="10">
        <v>100</v>
      </c>
      <c r="L29" s="11">
        <v>47000000</v>
      </c>
      <c r="M29" s="26">
        <v>84.08</v>
      </c>
      <c r="N29" s="11">
        <v>8900000</v>
      </c>
      <c r="O29" s="26">
        <v>15.92</v>
      </c>
    </row>
    <row r="30" spans="1:15">
      <c r="A30" s="46" t="s">
        <v>53</v>
      </c>
      <c r="B30" s="46"/>
      <c r="C30" s="12" t="s">
        <v>54</v>
      </c>
      <c r="D30" s="9">
        <v>5</v>
      </c>
      <c r="E30" s="10">
        <v>100</v>
      </c>
      <c r="F30" s="9">
        <v>3</v>
      </c>
      <c r="G30" s="26">
        <v>60</v>
      </c>
      <c r="H30" s="9">
        <v>2</v>
      </c>
      <c r="I30" s="26">
        <v>40</v>
      </c>
      <c r="J30" s="11">
        <v>19000000</v>
      </c>
      <c r="K30" s="10">
        <v>100</v>
      </c>
      <c r="L30" s="11">
        <v>13000000</v>
      </c>
      <c r="M30" s="26">
        <v>68.42</v>
      </c>
      <c r="N30" s="11">
        <v>6000000</v>
      </c>
      <c r="O30" s="26">
        <v>31.58</v>
      </c>
    </row>
    <row r="31" spans="1:15">
      <c r="A31" s="68" t="s">
        <v>55</v>
      </c>
      <c r="B31" s="68"/>
      <c r="C31" s="13" t="s">
        <v>56</v>
      </c>
      <c r="D31" s="9">
        <v>3</v>
      </c>
      <c r="E31" s="10">
        <v>100</v>
      </c>
      <c r="F31" s="9">
        <v>2</v>
      </c>
      <c r="G31" s="26">
        <v>66.67</v>
      </c>
      <c r="H31" s="9">
        <v>1</v>
      </c>
      <c r="I31" s="26">
        <v>33.33</v>
      </c>
      <c r="J31" s="11">
        <v>17000000</v>
      </c>
      <c r="K31" s="10">
        <v>100</v>
      </c>
      <c r="L31" s="11">
        <v>12000000</v>
      </c>
      <c r="M31" s="26">
        <v>70.59</v>
      </c>
      <c r="N31" s="9">
        <v>5000000</v>
      </c>
      <c r="O31" s="26">
        <v>29.41</v>
      </c>
    </row>
    <row r="32" spans="1:15">
      <c r="A32" s="77" t="s">
        <v>57</v>
      </c>
      <c r="B32" s="77"/>
      <c r="C32" s="14" t="s">
        <v>58</v>
      </c>
      <c r="D32" s="9">
        <v>2</v>
      </c>
      <c r="E32" s="10">
        <v>100</v>
      </c>
      <c r="F32" s="9">
        <v>1</v>
      </c>
      <c r="G32" s="26">
        <v>50</v>
      </c>
      <c r="H32" s="9">
        <v>1</v>
      </c>
      <c r="I32" s="26">
        <v>50</v>
      </c>
      <c r="J32" s="11">
        <v>2000000</v>
      </c>
      <c r="K32" s="10">
        <v>100</v>
      </c>
      <c r="L32" s="11">
        <v>1000000</v>
      </c>
      <c r="M32" s="26">
        <v>50</v>
      </c>
      <c r="N32" s="9">
        <v>1000000</v>
      </c>
      <c r="O32" s="26">
        <v>50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0854B-3EEE-41F9-908D-2950AA8BCB6E}">
  <dimension ref="A1:P44"/>
  <sheetViews>
    <sheetView zoomScale="90" zoomScaleNormal="90" workbookViewId="0">
      <selection activeCell="Q12" sqref="Q1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5.75" customWidth="1"/>
    <col min="12" max="12" width="15.5" customWidth="1"/>
    <col min="14" max="14" width="16.25" customWidth="1"/>
  </cols>
  <sheetData>
    <row r="1" spans="1:15" ht="29.25" customHeight="1">
      <c r="A1" s="54" t="s">
        <v>126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2.8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87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1707</v>
      </c>
      <c r="E8" s="10">
        <v>100</v>
      </c>
      <c r="F8" s="9">
        <v>1130</v>
      </c>
      <c r="G8" s="26">
        <v>66.2</v>
      </c>
      <c r="H8" s="9">
        <v>577</v>
      </c>
      <c r="I8" s="26">
        <v>33.799999999999997</v>
      </c>
      <c r="J8" s="11">
        <v>7859796469</v>
      </c>
      <c r="K8" s="10">
        <v>100</v>
      </c>
      <c r="L8" s="11">
        <v>5491827039</v>
      </c>
      <c r="M8" s="26">
        <v>69.87</v>
      </c>
      <c r="N8" s="11">
        <v>2367969430</v>
      </c>
      <c r="O8" s="26">
        <v>30.13</v>
      </c>
    </row>
    <row r="9" spans="1:15">
      <c r="A9" s="46" t="s">
        <v>11</v>
      </c>
      <c r="B9" s="46"/>
      <c r="C9" s="12" t="s">
        <v>12</v>
      </c>
      <c r="D9" s="9">
        <v>1702</v>
      </c>
      <c r="E9" s="10">
        <v>100</v>
      </c>
      <c r="F9" s="9">
        <v>1126</v>
      </c>
      <c r="G9" s="26">
        <v>66.16</v>
      </c>
      <c r="H9" s="9">
        <v>576</v>
      </c>
      <c r="I9" s="26">
        <v>33.840000000000003</v>
      </c>
      <c r="J9" s="11">
        <v>7836696469</v>
      </c>
      <c r="K9" s="10">
        <v>100</v>
      </c>
      <c r="L9" s="11">
        <v>5470727039</v>
      </c>
      <c r="M9" s="26">
        <v>69.81</v>
      </c>
      <c r="N9" s="11">
        <v>2365969430</v>
      </c>
      <c r="O9" s="26">
        <v>30.19</v>
      </c>
    </row>
    <row r="10" spans="1:15">
      <c r="A10" s="53" t="s">
        <v>13</v>
      </c>
      <c r="B10" s="53"/>
      <c r="C10" s="12" t="s">
        <v>14</v>
      </c>
      <c r="D10" s="9">
        <v>268</v>
      </c>
      <c r="E10" s="10">
        <v>100</v>
      </c>
      <c r="F10" s="9">
        <v>173</v>
      </c>
      <c r="G10" s="26">
        <v>64.55</v>
      </c>
      <c r="H10" s="9">
        <v>95</v>
      </c>
      <c r="I10" s="26">
        <v>35.450000000000003</v>
      </c>
      <c r="J10" s="11">
        <v>1742568810</v>
      </c>
      <c r="K10" s="10">
        <v>100</v>
      </c>
      <c r="L10" s="11">
        <v>722376400</v>
      </c>
      <c r="M10" s="26">
        <v>41.45</v>
      </c>
      <c r="N10" s="11">
        <v>1020192410</v>
      </c>
      <c r="O10" s="26">
        <v>58.55</v>
      </c>
    </row>
    <row r="11" spans="1:15">
      <c r="A11" s="53" t="s">
        <v>15</v>
      </c>
      <c r="B11" s="53"/>
      <c r="C11" s="12" t="s">
        <v>16</v>
      </c>
      <c r="D11" s="9">
        <v>393</v>
      </c>
      <c r="E11" s="10">
        <v>100</v>
      </c>
      <c r="F11" s="9">
        <v>254</v>
      </c>
      <c r="G11" s="26">
        <v>64.63</v>
      </c>
      <c r="H11" s="9">
        <v>139</v>
      </c>
      <c r="I11" s="26">
        <v>35.369999999999997</v>
      </c>
      <c r="J11" s="11">
        <v>2242481045</v>
      </c>
      <c r="K11" s="10">
        <v>100</v>
      </c>
      <c r="L11" s="11">
        <v>1850160045</v>
      </c>
      <c r="M11" s="26">
        <v>82.51</v>
      </c>
      <c r="N11" s="11">
        <v>392321000</v>
      </c>
      <c r="O11" s="26">
        <v>17.489999999999998</v>
      </c>
    </row>
    <row r="12" spans="1:15">
      <c r="A12" s="53" t="s">
        <v>17</v>
      </c>
      <c r="B12" s="53"/>
      <c r="C12" s="12" t="s">
        <v>18</v>
      </c>
      <c r="D12" s="9">
        <v>126</v>
      </c>
      <c r="E12" s="10">
        <v>100</v>
      </c>
      <c r="F12" s="9">
        <v>84</v>
      </c>
      <c r="G12" s="26">
        <v>66.67</v>
      </c>
      <c r="H12" s="9">
        <v>42</v>
      </c>
      <c r="I12" s="26">
        <v>33.33</v>
      </c>
      <c r="J12" s="11">
        <v>676709125</v>
      </c>
      <c r="K12" s="10">
        <v>100</v>
      </c>
      <c r="L12" s="11">
        <v>560788125</v>
      </c>
      <c r="M12" s="26">
        <v>82.87</v>
      </c>
      <c r="N12" s="11">
        <v>115921000</v>
      </c>
      <c r="O12" s="26">
        <v>17.13</v>
      </c>
    </row>
    <row r="13" spans="1:15">
      <c r="A13" s="53" t="s">
        <v>19</v>
      </c>
      <c r="B13" s="53"/>
      <c r="C13" s="12" t="s">
        <v>20</v>
      </c>
      <c r="D13" s="9">
        <v>344</v>
      </c>
      <c r="E13" s="10">
        <v>100</v>
      </c>
      <c r="F13" s="9">
        <v>229</v>
      </c>
      <c r="G13" s="26">
        <v>66.569999999999993</v>
      </c>
      <c r="H13" s="9">
        <v>115</v>
      </c>
      <c r="I13" s="26">
        <v>33.43</v>
      </c>
      <c r="J13" s="11">
        <v>1165326000</v>
      </c>
      <c r="K13" s="10">
        <v>100</v>
      </c>
      <c r="L13" s="11">
        <v>825735000</v>
      </c>
      <c r="M13" s="26">
        <v>70.86</v>
      </c>
      <c r="N13" s="11">
        <v>339591000</v>
      </c>
      <c r="O13" s="26">
        <v>29.14</v>
      </c>
    </row>
    <row r="14" spans="1:15">
      <c r="A14" s="53" t="s">
        <v>21</v>
      </c>
      <c r="B14" s="53"/>
      <c r="C14" s="12" t="s">
        <v>22</v>
      </c>
      <c r="D14" s="9">
        <v>132</v>
      </c>
      <c r="E14" s="10">
        <v>100</v>
      </c>
      <c r="F14" s="9">
        <v>95</v>
      </c>
      <c r="G14" s="26">
        <v>71.97</v>
      </c>
      <c r="H14" s="9">
        <v>37</v>
      </c>
      <c r="I14" s="26">
        <v>28.03</v>
      </c>
      <c r="J14" s="11">
        <v>441066000</v>
      </c>
      <c r="K14" s="10">
        <v>100</v>
      </c>
      <c r="L14" s="11">
        <v>342816000</v>
      </c>
      <c r="M14" s="26">
        <v>77.72</v>
      </c>
      <c r="N14" s="11">
        <v>98250000</v>
      </c>
      <c r="O14" s="26">
        <v>22.28</v>
      </c>
    </row>
    <row r="15" spans="1:15">
      <c r="A15" s="46" t="s">
        <v>23</v>
      </c>
      <c r="B15" s="46"/>
      <c r="C15" s="12" t="s">
        <v>24</v>
      </c>
      <c r="D15" s="9">
        <v>197</v>
      </c>
      <c r="E15" s="10">
        <v>100</v>
      </c>
      <c r="F15" s="9">
        <v>134</v>
      </c>
      <c r="G15" s="26">
        <v>68.02</v>
      </c>
      <c r="H15" s="9">
        <v>63</v>
      </c>
      <c r="I15" s="26">
        <v>31.98</v>
      </c>
      <c r="J15" s="11">
        <v>659773429</v>
      </c>
      <c r="K15" s="10">
        <v>100</v>
      </c>
      <c r="L15" s="11">
        <v>469199389</v>
      </c>
      <c r="M15" s="26">
        <v>71.12</v>
      </c>
      <c r="N15" s="11">
        <v>190574040</v>
      </c>
      <c r="O15" s="26">
        <v>28.88</v>
      </c>
    </row>
    <row r="16" spans="1:15">
      <c r="A16" s="53" t="s">
        <v>25</v>
      </c>
      <c r="B16" s="53"/>
      <c r="C16" s="12" t="s">
        <v>26</v>
      </c>
      <c r="D16" s="9">
        <v>19</v>
      </c>
      <c r="E16" s="10">
        <v>100</v>
      </c>
      <c r="F16" s="9">
        <v>10</v>
      </c>
      <c r="G16" s="26">
        <v>52.63</v>
      </c>
      <c r="H16" s="9">
        <v>9</v>
      </c>
      <c r="I16" s="26">
        <v>47.37</v>
      </c>
      <c r="J16" s="11">
        <v>32660000</v>
      </c>
      <c r="K16" s="10">
        <v>100</v>
      </c>
      <c r="L16" s="11">
        <v>26200000</v>
      </c>
      <c r="M16" s="26">
        <v>80.22</v>
      </c>
      <c r="N16" s="11">
        <v>6460000</v>
      </c>
      <c r="O16" s="26">
        <v>19.78</v>
      </c>
    </row>
    <row r="17" spans="1:15">
      <c r="A17" s="53" t="s">
        <v>27</v>
      </c>
      <c r="B17" s="53"/>
      <c r="C17" s="12" t="s">
        <v>28</v>
      </c>
      <c r="D17" s="9">
        <v>30</v>
      </c>
      <c r="E17" s="10">
        <v>100</v>
      </c>
      <c r="F17" s="9">
        <v>22</v>
      </c>
      <c r="G17" s="26">
        <v>73.33</v>
      </c>
      <c r="H17" s="9">
        <v>8</v>
      </c>
      <c r="I17" s="26">
        <v>26.67</v>
      </c>
      <c r="J17" s="11">
        <v>104933000</v>
      </c>
      <c r="K17" s="10">
        <v>100</v>
      </c>
      <c r="L17" s="11">
        <v>89213000</v>
      </c>
      <c r="M17" s="26">
        <v>85.02</v>
      </c>
      <c r="N17" s="11">
        <v>15720000</v>
      </c>
      <c r="O17" s="26">
        <v>14.98</v>
      </c>
    </row>
    <row r="18" spans="1:15">
      <c r="A18" s="53" t="s">
        <v>29</v>
      </c>
      <c r="B18" s="53"/>
      <c r="C18" s="12" t="s">
        <v>30</v>
      </c>
      <c r="D18" s="9">
        <v>16</v>
      </c>
      <c r="E18" s="10">
        <v>100</v>
      </c>
      <c r="F18" s="9">
        <v>10</v>
      </c>
      <c r="G18" s="26">
        <v>62.5</v>
      </c>
      <c r="H18" s="9">
        <v>6</v>
      </c>
      <c r="I18" s="26">
        <v>37.5</v>
      </c>
      <c r="J18" s="11">
        <v>90600000</v>
      </c>
      <c r="K18" s="10">
        <v>100</v>
      </c>
      <c r="L18" s="11">
        <v>60500000</v>
      </c>
      <c r="M18" s="26">
        <v>66.78</v>
      </c>
      <c r="N18" s="11">
        <v>30100000</v>
      </c>
      <c r="O18" s="26">
        <v>33.22</v>
      </c>
    </row>
    <row r="19" spans="1:15">
      <c r="A19" s="53" t="s">
        <v>31</v>
      </c>
      <c r="B19" s="53"/>
      <c r="C19" s="12" t="s">
        <v>32</v>
      </c>
      <c r="D19" s="9">
        <v>47</v>
      </c>
      <c r="E19" s="10">
        <v>100</v>
      </c>
      <c r="F19" s="9">
        <v>30</v>
      </c>
      <c r="G19" s="26">
        <v>63.83</v>
      </c>
      <c r="H19" s="9">
        <v>17</v>
      </c>
      <c r="I19" s="26">
        <v>36.17</v>
      </c>
      <c r="J19" s="11">
        <v>121566980</v>
      </c>
      <c r="K19" s="10">
        <v>100</v>
      </c>
      <c r="L19" s="11">
        <v>100500000</v>
      </c>
      <c r="M19" s="26">
        <v>82.67</v>
      </c>
      <c r="N19" s="11">
        <v>21066980</v>
      </c>
      <c r="O19" s="26">
        <v>17.329999999999998</v>
      </c>
    </row>
    <row r="20" spans="1:15">
      <c r="A20" s="53" t="s">
        <v>33</v>
      </c>
      <c r="B20" s="53"/>
      <c r="C20" s="12" t="s">
        <v>34</v>
      </c>
      <c r="D20" s="9">
        <v>9</v>
      </c>
      <c r="E20" s="10">
        <v>100</v>
      </c>
      <c r="F20" s="9">
        <v>6</v>
      </c>
      <c r="G20" s="26">
        <v>66.67</v>
      </c>
      <c r="H20" s="9">
        <v>3</v>
      </c>
      <c r="I20" s="26">
        <v>33.33</v>
      </c>
      <c r="J20" s="11">
        <v>25626080</v>
      </c>
      <c r="K20" s="10">
        <v>100</v>
      </c>
      <c r="L20" s="11">
        <v>23516080</v>
      </c>
      <c r="M20" s="26">
        <v>91.77</v>
      </c>
      <c r="N20" s="11">
        <v>2110000</v>
      </c>
      <c r="O20" s="26">
        <v>8.23</v>
      </c>
    </row>
    <row r="21" spans="1:15">
      <c r="A21" s="53" t="s">
        <v>35</v>
      </c>
      <c r="B21" s="53"/>
      <c r="C21" s="12" t="s">
        <v>36</v>
      </c>
      <c r="D21" s="9">
        <v>16</v>
      </c>
      <c r="E21" s="10">
        <v>100</v>
      </c>
      <c r="F21" s="9">
        <v>12</v>
      </c>
      <c r="G21" s="26">
        <v>75</v>
      </c>
      <c r="H21" s="9">
        <v>4</v>
      </c>
      <c r="I21" s="26">
        <v>25</v>
      </c>
      <c r="J21" s="11">
        <v>51500000</v>
      </c>
      <c r="K21" s="10">
        <v>100</v>
      </c>
      <c r="L21" s="11">
        <v>45800000</v>
      </c>
      <c r="M21" s="26">
        <v>88.93</v>
      </c>
      <c r="N21" s="11">
        <v>5700000</v>
      </c>
      <c r="O21" s="26">
        <v>11.07</v>
      </c>
    </row>
    <row r="22" spans="1:15">
      <c r="A22" s="53" t="s">
        <v>37</v>
      </c>
      <c r="B22" s="53"/>
      <c r="C22" s="12" t="s">
        <v>38</v>
      </c>
      <c r="D22" s="9">
        <v>14</v>
      </c>
      <c r="E22" s="10">
        <v>100</v>
      </c>
      <c r="F22" s="9">
        <v>10</v>
      </c>
      <c r="G22" s="26">
        <v>71.430000000000007</v>
      </c>
      <c r="H22" s="9">
        <v>4</v>
      </c>
      <c r="I22" s="26">
        <v>28.57</v>
      </c>
      <c r="J22" s="11">
        <v>82960000</v>
      </c>
      <c r="K22" s="10">
        <v>100</v>
      </c>
      <c r="L22" s="11">
        <v>17460000</v>
      </c>
      <c r="M22" s="26">
        <v>21.05</v>
      </c>
      <c r="N22" s="11">
        <v>65500000</v>
      </c>
      <c r="O22" s="26">
        <v>78.95</v>
      </c>
    </row>
    <row r="23" spans="1:15">
      <c r="A23" s="53" t="s">
        <v>39</v>
      </c>
      <c r="B23" s="53"/>
      <c r="C23" s="12" t="s">
        <v>40</v>
      </c>
      <c r="D23" s="9">
        <v>19</v>
      </c>
      <c r="E23" s="10">
        <v>100</v>
      </c>
      <c r="F23" s="9">
        <v>11</v>
      </c>
      <c r="G23" s="26">
        <v>57.89</v>
      </c>
      <c r="H23" s="9">
        <v>8</v>
      </c>
      <c r="I23" s="26">
        <v>42.11</v>
      </c>
      <c r="J23" s="11">
        <v>36160000</v>
      </c>
      <c r="K23" s="10">
        <v>100</v>
      </c>
      <c r="L23" s="11">
        <v>13040000</v>
      </c>
      <c r="M23" s="26">
        <v>36.06</v>
      </c>
      <c r="N23" s="11">
        <v>23120000</v>
      </c>
      <c r="O23" s="26">
        <v>63.94</v>
      </c>
    </row>
    <row r="24" spans="1:15">
      <c r="A24" s="53" t="s">
        <v>41</v>
      </c>
      <c r="B24" s="53"/>
      <c r="C24" s="12" t="s">
        <v>42</v>
      </c>
      <c r="D24" s="9">
        <v>4</v>
      </c>
      <c r="E24" s="10">
        <v>100</v>
      </c>
      <c r="F24" s="9">
        <v>2</v>
      </c>
      <c r="G24" s="26">
        <v>50</v>
      </c>
      <c r="H24" s="9">
        <v>2</v>
      </c>
      <c r="I24" s="26">
        <v>50</v>
      </c>
      <c r="J24" s="11">
        <v>24000000</v>
      </c>
      <c r="K24" s="10">
        <v>100</v>
      </c>
      <c r="L24" s="11">
        <v>21000000</v>
      </c>
      <c r="M24" s="26">
        <v>87.5</v>
      </c>
      <c r="N24" s="11">
        <v>3000000</v>
      </c>
      <c r="O24" s="26">
        <v>12.5</v>
      </c>
    </row>
    <row r="25" spans="1:15">
      <c r="A25" s="53" t="s">
        <v>43</v>
      </c>
      <c r="B25" s="53"/>
      <c r="C25" s="12" t="s">
        <v>44</v>
      </c>
      <c r="D25" s="9">
        <v>5</v>
      </c>
      <c r="E25" s="10">
        <v>100</v>
      </c>
      <c r="F25" s="9">
        <v>2</v>
      </c>
      <c r="G25" s="26">
        <v>40</v>
      </c>
      <c r="H25" s="9">
        <v>3</v>
      </c>
      <c r="I25" s="26">
        <v>60</v>
      </c>
      <c r="J25" s="11">
        <v>4000000</v>
      </c>
      <c r="K25" s="10">
        <v>100</v>
      </c>
      <c r="L25" s="11">
        <v>1000000</v>
      </c>
      <c r="M25" s="26">
        <v>25</v>
      </c>
      <c r="N25" s="11">
        <v>3000000</v>
      </c>
      <c r="O25" s="26">
        <v>75</v>
      </c>
    </row>
    <row r="26" spans="1:15">
      <c r="A26" s="53" t="s">
        <v>45</v>
      </c>
      <c r="B26" s="53"/>
      <c r="C26" s="12" t="s">
        <v>46</v>
      </c>
      <c r="D26" s="9">
        <v>1</v>
      </c>
      <c r="E26" s="10">
        <v>100</v>
      </c>
      <c r="F26" s="9">
        <v>1</v>
      </c>
      <c r="G26" s="26">
        <v>100</v>
      </c>
      <c r="H26" s="9">
        <v>0</v>
      </c>
      <c r="I26" s="26">
        <v>0</v>
      </c>
      <c r="J26" s="11">
        <v>5000000</v>
      </c>
      <c r="K26" s="10">
        <v>100</v>
      </c>
      <c r="L26" s="11">
        <v>5000000</v>
      </c>
      <c r="M26" s="26">
        <v>100</v>
      </c>
      <c r="N26" s="11">
        <v>0</v>
      </c>
      <c r="O26" s="26">
        <v>0</v>
      </c>
    </row>
    <row r="27" spans="1:15">
      <c r="A27" s="53" t="s">
        <v>47</v>
      </c>
      <c r="B27" s="53"/>
      <c r="C27" s="12" t="s">
        <v>48</v>
      </c>
      <c r="D27" s="9">
        <v>18</v>
      </c>
      <c r="E27" s="10">
        <v>100</v>
      </c>
      <c r="F27" s="9">
        <v>12</v>
      </c>
      <c r="G27" s="26">
        <v>66.67</v>
      </c>
      <c r="H27" s="9">
        <v>6</v>
      </c>
      <c r="I27" s="26">
        <v>33.33</v>
      </c>
      <c r="J27" s="11">
        <v>37950000</v>
      </c>
      <c r="K27" s="10">
        <v>100</v>
      </c>
      <c r="L27" s="11">
        <v>25350000</v>
      </c>
      <c r="M27" s="26">
        <v>66.8</v>
      </c>
      <c r="N27" s="11">
        <v>12600000</v>
      </c>
      <c r="O27" s="26">
        <v>33.200000000000003</v>
      </c>
    </row>
    <row r="28" spans="1:15">
      <c r="A28" s="53" t="s">
        <v>49</v>
      </c>
      <c r="B28" s="53"/>
      <c r="C28" s="12" t="s">
        <v>50</v>
      </c>
      <c r="D28" s="9">
        <v>29</v>
      </c>
      <c r="E28" s="10">
        <v>100</v>
      </c>
      <c r="F28" s="9">
        <v>22</v>
      </c>
      <c r="G28" s="26">
        <v>75.86</v>
      </c>
      <c r="H28" s="9">
        <v>7</v>
      </c>
      <c r="I28" s="26">
        <v>24.14</v>
      </c>
      <c r="J28" s="11">
        <v>269161000</v>
      </c>
      <c r="K28" s="10">
        <v>100</v>
      </c>
      <c r="L28" s="11">
        <v>259373000</v>
      </c>
      <c r="M28" s="26">
        <v>96.36</v>
      </c>
      <c r="N28" s="11">
        <v>9788000</v>
      </c>
      <c r="O28" s="26">
        <v>3.64</v>
      </c>
    </row>
    <row r="29" spans="1:15">
      <c r="A29" s="53" t="s">
        <v>51</v>
      </c>
      <c r="B29" s="53"/>
      <c r="C29" s="12" t="s">
        <v>52</v>
      </c>
      <c r="D29" s="9">
        <v>15</v>
      </c>
      <c r="E29" s="10">
        <v>100</v>
      </c>
      <c r="F29" s="9">
        <v>7</v>
      </c>
      <c r="G29" s="26">
        <v>46.67</v>
      </c>
      <c r="H29" s="9">
        <v>8</v>
      </c>
      <c r="I29" s="26">
        <v>53.33</v>
      </c>
      <c r="J29" s="11">
        <v>22655000</v>
      </c>
      <c r="K29" s="10">
        <v>100</v>
      </c>
      <c r="L29" s="11">
        <v>11700000</v>
      </c>
      <c r="M29" s="26">
        <v>51.64</v>
      </c>
      <c r="N29" s="11">
        <v>10955000</v>
      </c>
      <c r="O29" s="26">
        <v>48.36</v>
      </c>
    </row>
    <row r="30" spans="1:15">
      <c r="A30" s="46" t="s">
        <v>53</v>
      </c>
      <c r="B30" s="46"/>
      <c r="C30" s="12" t="s">
        <v>54</v>
      </c>
      <c r="D30" s="9">
        <v>5</v>
      </c>
      <c r="E30" s="10">
        <v>100</v>
      </c>
      <c r="F30" s="9">
        <v>4</v>
      </c>
      <c r="G30" s="26">
        <v>80</v>
      </c>
      <c r="H30" s="9">
        <v>1</v>
      </c>
      <c r="I30" s="26">
        <v>20</v>
      </c>
      <c r="J30" s="11">
        <v>23100000</v>
      </c>
      <c r="K30" s="10">
        <v>100</v>
      </c>
      <c r="L30" s="11">
        <v>21100000</v>
      </c>
      <c r="M30" s="26">
        <v>91.34</v>
      </c>
      <c r="N30" s="11">
        <v>2000000</v>
      </c>
      <c r="O30" s="26">
        <v>8.66</v>
      </c>
    </row>
    <row r="31" spans="1:15">
      <c r="A31" s="68" t="s">
        <v>55</v>
      </c>
      <c r="B31" s="68"/>
      <c r="C31" s="13" t="s">
        <v>56</v>
      </c>
      <c r="D31" s="9">
        <v>4</v>
      </c>
      <c r="E31" s="10">
        <v>100</v>
      </c>
      <c r="F31" s="9">
        <v>3</v>
      </c>
      <c r="G31" s="26">
        <v>75</v>
      </c>
      <c r="H31" s="9">
        <v>1</v>
      </c>
      <c r="I31" s="26">
        <v>25</v>
      </c>
      <c r="J31" s="11">
        <v>17100000</v>
      </c>
      <c r="K31" s="10">
        <v>100</v>
      </c>
      <c r="L31" s="11">
        <v>15100000</v>
      </c>
      <c r="M31" s="26">
        <v>88.3</v>
      </c>
      <c r="N31" s="9">
        <v>2000000</v>
      </c>
      <c r="O31" s="26">
        <v>11.7</v>
      </c>
    </row>
    <row r="32" spans="1:15">
      <c r="A32" s="77" t="s">
        <v>57</v>
      </c>
      <c r="B32" s="77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6000000</v>
      </c>
      <c r="K32" s="10">
        <v>100</v>
      </c>
      <c r="L32" s="11">
        <v>6000000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8FE1C-C3FB-4825-9CE4-92E91638FEBE}">
  <dimension ref="A1:P44"/>
  <sheetViews>
    <sheetView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25" customWidth="1"/>
    <col min="12" max="12" width="16.7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125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2.2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3069</v>
      </c>
      <c r="E8" s="10">
        <v>100</v>
      </c>
      <c r="F8" s="9">
        <v>2058</v>
      </c>
      <c r="G8" s="26">
        <v>67.06</v>
      </c>
      <c r="H8" s="9">
        <v>1011</v>
      </c>
      <c r="I8" s="26">
        <v>32.94</v>
      </c>
      <c r="J8" s="11">
        <v>18118572944</v>
      </c>
      <c r="K8" s="10">
        <v>100</v>
      </c>
      <c r="L8" s="11">
        <v>12459660369</v>
      </c>
      <c r="M8" s="26">
        <v>68.77</v>
      </c>
      <c r="N8" s="11">
        <v>5658912575</v>
      </c>
      <c r="O8" s="26">
        <v>31.23</v>
      </c>
    </row>
    <row r="9" spans="1:15">
      <c r="A9" s="46" t="s">
        <v>11</v>
      </c>
      <c r="B9" s="46"/>
      <c r="C9" s="12" t="s">
        <v>12</v>
      </c>
      <c r="D9" s="9">
        <v>3064</v>
      </c>
      <c r="E9" s="10">
        <v>100</v>
      </c>
      <c r="F9" s="9">
        <v>2055</v>
      </c>
      <c r="G9" s="26">
        <v>67.069999999999993</v>
      </c>
      <c r="H9" s="9">
        <v>1009</v>
      </c>
      <c r="I9" s="26">
        <v>32.93</v>
      </c>
      <c r="J9" s="11">
        <v>18099072944</v>
      </c>
      <c r="K9" s="10">
        <v>100</v>
      </c>
      <c r="L9" s="11">
        <v>12448160369</v>
      </c>
      <c r="M9" s="26">
        <v>68.78</v>
      </c>
      <c r="N9" s="11">
        <v>5650912575</v>
      </c>
      <c r="O9" s="26">
        <v>31.22</v>
      </c>
    </row>
    <row r="10" spans="1:15">
      <c r="A10" s="53" t="s">
        <v>13</v>
      </c>
      <c r="B10" s="53"/>
      <c r="C10" s="12" t="s">
        <v>14</v>
      </c>
      <c r="D10" s="9">
        <v>646</v>
      </c>
      <c r="E10" s="10">
        <v>100</v>
      </c>
      <c r="F10" s="9">
        <v>450</v>
      </c>
      <c r="G10" s="26">
        <v>69.66</v>
      </c>
      <c r="H10" s="9">
        <v>196</v>
      </c>
      <c r="I10" s="26">
        <v>30.34</v>
      </c>
      <c r="J10" s="11">
        <v>2471142928</v>
      </c>
      <c r="K10" s="10">
        <v>100</v>
      </c>
      <c r="L10" s="11">
        <v>1789571428</v>
      </c>
      <c r="M10" s="26">
        <v>72.42</v>
      </c>
      <c r="N10" s="11">
        <v>681571500</v>
      </c>
      <c r="O10" s="26">
        <v>27.58</v>
      </c>
    </row>
    <row r="11" spans="1:15">
      <c r="A11" s="53" t="s">
        <v>15</v>
      </c>
      <c r="B11" s="53"/>
      <c r="C11" s="12" t="s">
        <v>16</v>
      </c>
      <c r="D11" s="9">
        <v>894</v>
      </c>
      <c r="E11" s="10">
        <v>100</v>
      </c>
      <c r="F11" s="9">
        <v>609</v>
      </c>
      <c r="G11" s="26">
        <v>68.12</v>
      </c>
      <c r="H11" s="9">
        <v>285</v>
      </c>
      <c r="I11" s="26">
        <v>31.88</v>
      </c>
      <c r="J11" s="11">
        <v>7526744389</v>
      </c>
      <c r="K11" s="10">
        <v>100</v>
      </c>
      <c r="L11" s="11">
        <v>5752958850</v>
      </c>
      <c r="M11" s="26">
        <v>76.430000000000007</v>
      </c>
      <c r="N11" s="11">
        <v>1773785539</v>
      </c>
      <c r="O11" s="26">
        <v>23.57</v>
      </c>
    </row>
    <row r="12" spans="1:15">
      <c r="A12" s="53" t="s">
        <v>17</v>
      </c>
      <c r="B12" s="53"/>
      <c r="C12" s="12" t="s">
        <v>18</v>
      </c>
      <c r="D12" s="9">
        <v>257</v>
      </c>
      <c r="E12" s="10">
        <v>100</v>
      </c>
      <c r="F12" s="9">
        <v>168</v>
      </c>
      <c r="G12" s="26">
        <v>65.37</v>
      </c>
      <c r="H12" s="9">
        <v>89</v>
      </c>
      <c r="I12" s="26">
        <v>34.630000000000003</v>
      </c>
      <c r="J12" s="11">
        <v>920165888</v>
      </c>
      <c r="K12" s="10">
        <v>100</v>
      </c>
      <c r="L12" s="11">
        <v>623202000</v>
      </c>
      <c r="M12" s="26">
        <v>67.73</v>
      </c>
      <c r="N12" s="11">
        <v>296963888</v>
      </c>
      <c r="O12" s="26">
        <v>32.270000000000003</v>
      </c>
    </row>
    <row r="13" spans="1:15">
      <c r="A13" s="53" t="s">
        <v>19</v>
      </c>
      <c r="B13" s="53"/>
      <c r="C13" s="12" t="s">
        <v>20</v>
      </c>
      <c r="D13" s="9">
        <v>481</v>
      </c>
      <c r="E13" s="10">
        <v>100</v>
      </c>
      <c r="F13" s="9">
        <v>306</v>
      </c>
      <c r="G13" s="26">
        <v>63.62</v>
      </c>
      <c r="H13" s="9">
        <v>175</v>
      </c>
      <c r="I13" s="26">
        <v>36.380000000000003</v>
      </c>
      <c r="J13" s="11">
        <v>2160877943</v>
      </c>
      <c r="K13" s="10">
        <v>100</v>
      </c>
      <c r="L13" s="11">
        <v>1257485555</v>
      </c>
      <c r="M13" s="26">
        <v>58.19</v>
      </c>
      <c r="N13" s="11">
        <v>903392388</v>
      </c>
      <c r="O13" s="26">
        <v>41.81</v>
      </c>
    </row>
    <row r="14" spans="1:15">
      <c r="A14" s="53" t="s">
        <v>21</v>
      </c>
      <c r="B14" s="53"/>
      <c r="C14" s="12" t="s">
        <v>22</v>
      </c>
      <c r="D14" s="9">
        <v>115</v>
      </c>
      <c r="E14" s="10">
        <v>100</v>
      </c>
      <c r="F14" s="9">
        <v>74</v>
      </c>
      <c r="G14" s="26">
        <v>64.349999999999994</v>
      </c>
      <c r="H14" s="9">
        <v>41</v>
      </c>
      <c r="I14" s="26">
        <v>35.65</v>
      </c>
      <c r="J14" s="11">
        <v>1091542130</v>
      </c>
      <c r="K14" s="10">
        <v>100</v>
      </c>
      <c r="L14" s="11">
        <v>1017802130</v>
      </c>
      <c r="M14" s="26">
        <v>93.24</v>
      </c>
      <c r="N14" s="11">
        <v>73740000</v>
      </c>
      <c r="O14" s="26">
        <v>6.76</v>
      </c>
    </row>
    <row r="15" spans="1:15">
      <c r="A15" s="46" t="s">
        <v>23</v>
      </c>
      <c r="B15" s="46"/>
      <c r="C15" s="12" t="s">
        <v>24</v>
      </c>
      <c r="D15" s="9">
        <v>290</v>
      </c>
      <c r="E15" s="10">
        <v>100</v>
      </c>
      <c r="F15" s="9">
        <v>197</v>
      </c>
      <c r="G15" s="26">
        <v>67.930000000000007</v>
      </c>
      <c r="H15" s="9">
        <v>93</v>
      </c>
      <c r="I15" s="26">
        <v>32.07</v>
      </c>
      <c r="J15" s="11">
        <v>1298713000</v>
      </c>
      <c r="K15" s="10">
        <v>100</v>
      </c>
      <c r="L15" s="11">
        <v>1074470000</v>
      </c>
      <c r="M15" s="26">
        <v>82.73</v>
      </c>
      <c r="N15" s="11">
        <v>224243000</v>
      </c>
      <c r="O15" s="26">
        <v>17.27</v>
      </c>
    </row>
    <row r="16" spans="1:15">
      <c r="A16" s="53" t="s">
        <v>25</v>
      </c>
      <c r="B16" s="53"/>
      <c r="C16" s="12" t="s">
        <v>26</v>
      </c>
      <c r="D16" s="9">
        <v>29</v>
      </c>
      <c r="E16" s="10">
        <v>100</v>
      </c>
      <c r="F16" s="9">
        <v>19</v>
      </c>
      <c r="G16" s="26">
        <v>65.52</v>
      </c>
      <c r="H16" s="9">
        <v>10</v>
      </c>
      <c r="I16" s="26">
        <v>34.479999999999997</v>
      </c>
      <c r="J16" s="11">
        <v>83308000</v>
      </c>
      <c r="K16" s="10">
        <v>100</v>
      </c>
      <c r="L16" s="11">
        <v>50908000</v>
      </c>
      <c r="M16" s="26">
        <v>61.11</v>
      </c>
      <c r="N16" s="11">
        <v>32400000</v>
      </c>
      <c r="O16" s="26">
        <v>38.89</v>
      </c>
    </row>
    <row r="17" spans="1:15">
      <c r="A17" s="53" t="s">
        <v>27</v>
      </c>
      <c r="B17" s="53"/>
      <c r="C17" s="12" t="s">
        <v>28</v>
      </c>
      <c r="D17" s="9">
        <v>50</v>
      </c>
      <c r="E17" s="10">
        <v>100</v>
      </c>
      <c r="F17" s="9">
        <v>36</v>
      </c>
      <c r="G17" s="26">
        <v>72</v>
      </c>
      <c r="H17" s="9">
        <v>14</v>
      </c>
      <c r="I17" s="26">
        <v>28</v>
      </c>
      <c r="J17" s="11">
        <v>270470000</v>
      </c>
      <c r="K17" s="10">
        <v>100</v>
      </c>
      <c r="L17" s="11">
        <v>238270000</v>
      </c>
      <c r="M17" s="26">
        <v>88.09</v>
      </c>
      <c r="N17" s="11">
        <v>32200000</v>
      </c>
      <c r="O17" s="26">
        <v>11.91</v>
      </c>
    </row>
    <row r="18" spans="1:15">
      <c r="A18" s="53" t="s">
        <v>29</v>
      </c>
      <c r="B18" s="53"/>
      <c r="C18" s="12" t="s">
        <v>30</v>
      </c>
      <c r="D18" s="9">
        <v>27</v>
      </c>
      <c r="E18" s="10">
        <v>100</v>
      </c>
      <c r="F18" s="9">
        <v>16</v>
      </c>
      <c r="G18" s="26">
        <v>59.26</v>
      </c>
      <c r="H18" s="9">
        <v>11</v>
      </c>
      <c r="I18" s="26">
        <v>40.74</v>
      </c>
      <c r="J18" s="11">
        <v>45345000</v>
      </c>
      <c r="K18" s="10">
        <v>100</v>
      </c>
      <c r="L18" s="11">
        <v>28335000</v>
      </c>
      <c r="M18" s="26">
        <v>62.49</v>
      </c>
      <c r="N18" s="11">
        <v>17010000</v>
      </c>
      <c r="O18" s="26">
        <v>37.51</v>
      </c>
    </row>
    <row r="19" spans="1:15">
      <c r="A19" s="53" t="s">
        <v>31</v>
      </c>
      <c r="B19" s="53"/>
      <c r="C19" s="12" t="s">
        <v>32</v>
      </c>
      <c r="D19" s="9">
        <v>82</v>
      </c>
      <c r="E19" s="10">
        <v>100</v>
      </c>
      <c r="F19" s="9">
        <v>54</v>
      </c>
      <c r="G19" s="26">
        <v>65.849999999999994</v>
      </c>
      <c r="H19" s="9">
        <v>28</v>
      </c>
      <c r="I19" s="26">
        <v>34.15</v>
      </c>
      <c r="J19" s="11">
        <v>253765500</v>
      </c>
      <c r="K19" s="10">
        <v>100</v>
      </c>
      <c r="L19" s="11">
        <v>182285500</v>
      </c>
      <c r="M19" s="26">
        <v>71.83</v>
      </c>
      <c r="N19" s="11">
        <v>71480000</v>
      </c>
      <c r="O19" s="26">
        <v>28.17</v>
      </c>
    </row>
    <row r="20" spans="1:15">
      <c r="A20" s="53" t="s">
        <v>33</v>
      </c>
      <c r="B20" s="53"/>
      <c r="C20" s="12" t="s">
        <v>34</v>
      </c>
      <c r="D20" s="9">
        <v>20</v>
      </c>
      <c r="E20" s="10">
        <v>100</v>
      </c>
      <c r="F20" s="9">
        <v>14</v>
      </c>
      <c r="G20" s="26">
        <v>70</v>
      </c>
      <c r="H20" s="9">
        <v>6</v>
      </c>
      <c r="I20" s="26">
        <v>30</v>
      </c>
      <c r="J20" s="11">
        <v>44000000</v>
      </c>
      <c r="K20" s="10">
        <v>100</v>
      </c>
      <c r="L20" s="11">
        <v>33000000</v>
      </c>
      <c r="M20" s="26">
        <v>75</v>
      </c>
      <c r="N20" s="11">
        <v>11000000</v>
      </c>
      <c r="O20" s="26">
        <v>25</v>
      </c>
    </row>
    <row r="21" spans="1:15">
      <c r="A21" s="53" t="s">
        <v>35</v>
      </c>
      <c r="B21" s="53"/>
      <c r="C21" s="12" t="s">
        <v>36</v>
      </c>
      <c r="D21" s="9">
        <v>31</v>
      </c>
      <c r="E21" s="10">
        <v>100</v>
      </c>
      <c r="F21" s="9">
        <v>22</v>
      </c>
      <c r="G21" s="26">
        <v>70.97</v>
      </c>
      <c r="H21" s="9">
        <v>9</v>
      </c>
      <c r="I21" s="26">
        <v>29.03</v>
      </c>
      <c r="J21" s="11">
        <v>74970000</v>
      </c>
      <c r="K21" s="10">
        <v>100</v>
      </c>
      <c r="L21" s="11">
        <v>50280000</v>
      </c>
      <c r="M21" s="26">
        <v>67.069999999999993</v>
      </c>
      <c r="N21" s="11">
        <v>24690000</v>
      </c>
      <c r="O21" s="26">
        <v>32.93</v>
      </c>
    </row>
    <row r="22" spans="1:15">
      <c r="A22" s="53" t="s">
        <v>37</v>
      </c>
      <c r="B22" s="53"/>
      <c r="C22" s="12" t="s">
        <v>38</v>
      </c>
      <c r="D22" s="9">
        <v>21</v>
      </c>
      <c r="E22" s="10">
        <v>100</v>
      </c>
      <c r="F22" s="9">
        <v>13</v>
      </c>
      <c r="G22" s="26">
        <v>61.9</v>
      </c>
      <c r="H22" s="9">
        <v>8</v>
      </c>
      <c r="I22" s="26">
        <v>38.1</v>
      </c>
      <c r="J22" s="11">
        <v>1409706260</v>
      </c>
      <c r="K22" s="10">
        <v>100</v>
      </c>
      <c r="L22" s="11">
        <v>42700000</v>
      </c>
      <c r="M22" s="26">
        <v>3.03</v>
      </c>
      <c r="N22" s="11">
        <v>1367006260</v>
      </c>
      <c r="O22" s="26">
        <v>96.97</v>
      </c>
    </row>
    <row r="23" spans="1:15">
      <c r="A23" s="53" t="s">
        <v>39</v>
      </c>
      <c r="B23" s="53"/>
      <c r="C23" s="12" t="s">
        <v>40</v>
      </c>
      <c r="D23" s="9">
        <v>21</v>
      </c>
      <c r="E23" s="10">
        <v>100</v>
      </c>
      <c r="F23" s="9">
        <v>15</v>
      </c>
      <c r="G23" s="26">
        <v>71.430000000000007</v>
      </c>
      <c r="H23" s="9">
        <v>6</v>
      </c>
      <c r="I23" s="26">
        <v>28.57</v>
      </c>
      <c r="J23" s="11">
        <v>64461000</v>
      </c>
      <c r="K23" s="10">
        <v>100</v>
      </c>
      <c r="L23" s="11">
        <v>37911000</v>
      </c>
      <c r="M23" s="26">
        <v>58.81</v>
      </c>
      <c r="N23" s="11">
        <v>26550000</v>
      </c>
      <c r="O23" s="26">
        <v>41.19</v>
      </c>
    </row>
    <row r="24" spans="1:15">
      <c r="A24" s="53" t="s">
        <v>41</v>
      </c>
      <c r="B24" s="53"/>
      <c r="C24" s="12" t="s">
        <v>42</v>
      </c>
      <c r="D24" s="9">
        <v>5</v>
      </c>
      <c r="E24" s="10">
        <v>100</v>
      </c>
      <c r="F24" s="9">
        <v>2</v>
      </c>
      <c r="G24" s="26">
        <v>40</v>
      </c>
      <c r="H24" s="9">
        <v>3</v>
      </c>
      <c r="I24" s="26">
        <v>60</v>
      </c>
      <c r="J24" s="11">
        <v>29600000</v>
      </c>
      <c r="K24" s="10">
        <v>100</v>
      </c>
      <c r="L24" s="11">
        <v>21000000</v>
      </c>
      <c r="M24" s="26">
        <v>70.95</v>
      </c>
      <c r="N24" s="11">
        <v>8600000</v>
      </c>
      <c r="O24" s="26">
        <v>29.05</v>
      </c>
    </row>
    <row r="25" spans="1:15">
      <c r="A25" s="53" t="s">
        <v>43</v>
      </c>
      <c r="B25" s="53"/>
      <c r="C25" s="12" t="s">
        <v>44</v>
      </c>
      <c r="D25" s="9">
        <v>7</v>
      </c>
      <c r="E25" s="10">
        <v>100</v>
      </c>
      <c r="F25" s="9">
        <v>5</v>
      </c>
      <c r="G25" s="26">
        <v>71.430000000000007</v>
      </c>
      <c r="H25" s="9">
        <v>2</v>
      </c>
      <c r="I25" s="26">
        <v>28.57</v>
      </c>
      <c r="J25" s="11">
        <v>12002000</v>
      </c>
      <c r="K25" s="10">
        <v>100</v>
      </c>
      <c r="L25" s="11">
        <v>11502000</v>
      </c>
      <c r="M25" s="26">
        <v>95.83</v>
      </c>
      <c r="N25" s="11">
        <v>500000</v>
      </c>
      <c r="O25" s="26">
        <v>4.17</v>
      </c>
    </row>
    <row r="26" spans="1:15">
      <c r="A26" s="53" t="s">
        <v>45</v>
      </c>
      <c r="B26" s="53"/>
      <c r="C26" s="12" t="s">
        <v>46</v>
      </c>
      <c r="D26" s="9">
        <v>0</v>
      </c>
      <c r="E26" s="10"/>
      <c r="F26" s="9">
        <v>0</v>
      </c>
      <c r="G26" s="26">
        <v>0</v>
      </c>
      <c r="H26" s="9">
        <v>0</v>
      </c>
      <c r="I26" s="26">
        <v>0</v>
      </c>
      <c r="J26" s="11"/>
      <c r="K26" s="10">
        <v>100</v>
      </c>
      <c r="L26" s="11">
        <v>0</v>
      </c>
      <c r="M26" s="26"/>
      <c r="N26" s="11">
        <v>0</v>
      </c>
      <c r="O26" s="26"/>
    </row>
    <row r="27" spans="1:15">
      <c r="A27" s="53" t="s">
        <v>47</v>
      </c>
      <c r="B27" s="53"/>
      <c r="C27" s="12" t="s">
        <v>48</v>
      </c>
      <c r="D27" s="9">
        <v>27</v>
      </c>
      <c r="E27" s="10">
        <v>100</v>
      </c>
      <c r="F27" s="9">
        <v>19</v>
      </c>
      <c r="G27" s="26">
        <v>70.37</v>
      </c>
      <c r="H27" s="9">
        <v>8</v>
      </c>
      <c r="I27" s="26">
        <v>29.63</v>
      </c>
      <c r="J27" s="11">
        <v>82792500</v>
      </c>
      <c r="K27" s="10">
        <v>100</v>
      </c>
      <c r="L27" s="11">
        <v>69492500</v>
      </c>
      <c r="M27" s="26">
        <v>83.94</v>
      </c>
      <c r="N27" s="11">
        <v>13300000</v>
      </c>
      <c r="O27" s="26">
        <v>16.059999999999999</v>
      </c>
    </row>
    <row r="28" spans="1:15">
      <c r="A28" s="53" t="s">
        <v>49</v>
      </c>
      <c r="B28" s="53"/>
      <c r="C28" s="12" t="s">
        <v>50</v>
      </c>
      <c r="D28" s="9">
        <v>47</v>
      </c>
      <c r="E28" s="10">
        <v>100</v>
      </c>
      <c r="F28" s="9">
        <v>28</v>
      </c>
      <c r="G28" s="26">
        <v>59.57</v>
      </c>
      <c r="H28" s="9">
        <v>19</v>
      </c>
      <c r="I28" s="26">
        <v>40.43</v>
      </c>
      <c r="J28" s="11">
        <v>225946406</v>
      </c>
      <c r="K28" s="10">
        <v>100</v>
      </c>
      <c r="L28" s="11">
        <v>149786406</v>
      </c>
      <c r="M28" s="26">
        <v>66.290000000000006</v>
      </c>
      <c r="N28" s="11">
        <v>76160000</v>
      </c>
      <c r="O28" s="26">
        <v>33.71</v>
      </c>
    </row>
    <row r="29" spans="1:15">
      <c r="A29" s="53" t="s">
        <v>51</v>
      </c>
      <c r="B29" s="53"/>
      <c r="C29" s="12" t="s">
        <v>52</v>
      </c>
      <c r="D29" s="9">
        <v>14</v>
      </c>
      <c r="E29" s="10">
        <v>100</v>
      </c>
      <c r="F29" s="9">
        <v>8</v>
      </c>
      <c r="G29" s="26">
        <v>57.14</v>
      </c>
      <c r="H29" s="9">
        <v>6</v>
      </c>
      <c r="I29" s="26">
        <v>42.86</v>
      </c>
      <c r="J29" s="11">
        <v>33520000</v>
      </c>
      <c r="K29" s="10">
        <v>100</v>
      </c>
      <c r="L29" s="11">
        <v>17200000</v>
      </c>
      <c r="M29" s="26">
        <v>51.31</v>
      </c>
      <c r="N29" s="11">
        <v>16320000</v>
      </c>
      <c r="O29" s="26">
        <v>48.69</v>
      </c>
    </row>
    <row r="30" spans="1:15">
      <c r="A30" s="46" t="s">
        <v>53</v>
      </c>
      <c r="B30" s="46"/>
      <c r="C30" s="12" t="s">
        <v>54</v>
      </c>
      <c r="D30" s="9">
        <v>5</v>
      </c>
      <c r="E30" s="10">
        <v>100</v>
      </c>
      <c r="F30" s="9">
        <v>3</v>
      </c>
      <c r="G30" s="26">
        <v>60</v>
      </c>
      <c r="H30" s="9">
        <v>2</v>
      </c>
      <c r="I30" s="26">
        <v>40</v>
      </c>
      <c r="J30" s="11">
        <v>19500000</v>
      </c>
      <c r="K30" s="10">
        <v>100</v>
      </c>
      <c r="L30" s="11">
        <v>11500000</v>
      </c>
      <c r="M30" s="26">
        <v>58.97</v>
      </c>
      <c r="N30" s="11">
        <v>8000000</v>
      </c>
      <c r="O30" s="26">
        <v>41.03</v>
      </c>
    </row>
    <row r="31" spans="1:15">
      <c r="A31" s="68" t="s">
        <v>55</v>
      </c>
      <c r="B31" s="68"/>
      <c r="C31" s="13" t="s">
        <v>56</v>
      </c>
      <c r="D31" s="9">
        <v>5</v>
      </c>
      <c r="E31" s="10">
        <v>100</v>
      </c>
      <c r="F31" s="9">
        <v>3</v>
      </c>
      <c r="G31" s="26">
        <v>60</v>
      </c>
      <c r="H31" s="9">
        <v>2</v>
      </c>
      <c r="I31" s="26">
        <v>40</v>
      </c>
      <c r="J31" s="11">
        <v>19500000</v>
      </c>
      <c r="K31" s="10">
        <v>100</v>
      </c>
      <c r="L31" s="11">
        <v>11500000</v>
      </c>
      <c r="M31" s="26">
        <v>58.97</v>
      </c>
      <c r="N31" s="9">
        <v>8000000</v>
      </c>
      <c r="O31" s="26">
        <v>41.03</v>
      </c>
    </row>
    <row r="32" spans="1:15">
      <c r="A32" s="77" t="s">
        <v>57</v>
      </c>
      <c r="B32" s="77"/>
      <c r="C32" s="14" t="s">
        <v>58</v>
      </c>
      <c r="D32" s="9">
        <v>0</v>
      </c>
      <c r="E32" s="10"/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943B9-E457-40AF-B278-DE65238EBEB7}">
  <dimension ref="A1:P44"/>
  <sheetViews>
    <sheetView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2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124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1.7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2223</v>
      </c>
      <c r="E8" s="10">
        <v>100</v>
      </c>
      <c r="F8" s="9">
        <v>1524</v>
      </c>
      <c r="G8" s="26">
        <v>68.56</v>
      </c>
      <c r="H8" s="9">
        <v>699</v>
      </c>
      <c r="I8" s="26">
        <v>31.44</v>
      </c>
      <c r="J8" s="11">
        <v>10807020385</v>
      </c>
      <c r="K8" s="10">
        <v>100</v>
      </c>
      <c r="L8" s="11">
        <v>7929371201</v>
      </c>
      <c r="M8" s="26">
        <v>73.37</v>
      </c>
      <c r="N8" s="11">
        <v>2877649184</v>
      </c>
      <c r="O8" s="26">
        <v>26.63</v>
      </c>
    </row>
    <row r="9" spans="1:15">
      <c r="A9" s="46" t="s">
        <v>11</v>
      </c>
      <c r="B9" s="46"/>
      <c r="C9" s="12" t="s">
        <v>12</v>
      </c>
      <c r="D9" s="9">
        <v>2216</v>
      </c>
      <c r="E9" s="10">
        <v>100</v>
      </c>
      <c r="F9" s="9">
        <v>1520</v>
      </c>
      <c r="G9" s="26">
        <v>68.59</v>
      </c>
      <c r="H9" s="9">
        <v>696</v>
      </c>
      <c r="I9" s="26">
        <v>31.41</v>
      </c>
      <c r="J9" s="11">
        <v>10769820385</v>
      </c>
      <c r="K9" s="10">
        <v>100</v>
      </c>
      <c r="L9" s="11">
        <v>7908371201</v>
      </c>
      <c r="M9" s="26">
        <v>73.430000000000007</v>
      </c>
      <c r="N9" s="11">
        <v>2861449184</v>
      </c>
      <c r="O9" s="26">
        <v>26.57</v>
      </c>
    </row>
    <row r="10" spans="1:15">
      <c r="A10" s="53" t="s">
        <v>13</v>
      </c>
      <c r="B10" s="53"/>
      <c r="C10" s="12" t="s">
        <v>14</v>
      </c>
      <c r="D10" s="9">
        <v>359</v>
      </c>
      <c r="E10" s="10">
        <v>100</v>
      </c>
      <c r="F10" s="9">
        <v>241</v>
      </c>
      <c r="G10" s="26">
        <v>67.13</v>
      </c>
      <c r="H10" s="9">
        <v>118</v>
      </c>
      <c r="I10" s="26">
        <v>32.869999999999997</v>
      </c>
      <c r="J10" s="11">
        <v>1848897306</v>
      </c>
      <c r="K10" s="10">
        <v>100</v>
      </c>
      <c r="L10" s="11">
        <v>1352875750</v>
      </c>
      <c r="M10" s="26">
        <v>73.17</v>
      </c>
      <c r="N10" s="11">
        <v>496021556</v>
      </c>
      <c r="O10" s="26">
        <v>26.83</v>
      </c>
    </row>
    <row r="11" spans="1:15">
      <c r="A11" s="53" t="s">
        <v>15</v>
      </c>
      <c r="B11" s="53"/>
      <c r="C11" s="12" t="s">
        <v>16</v>
      </c>
      <c r="D11" s="9">
        <v>762</v>
      </c>
      <c r="E11" s="10">
        <v>100</v>
      </c>
      <c r="F11" s="9">
        <v>529</v>
      </c>
      <c r="G11" s="26">
        <v>69.42</v>
      </c>
      <c r="H11" s="9">
        <v>233</v>
      </c>
      <c r="I11" s="26">
        <v>30.58</v>
      </c>
      <c r="J11" s="11">
        <v>5041279178</v>
      </c>
      <c r="K11" s="10">
        <v>100</v>
      </c>
      <c r="L11" s="11">
        <v>3567109178</v>
      </c>
      <c r="M11" s="26">
        <v>70.760000000000005</v>
      </c>
      <c r="N11" s="11">
        <v>1474170000</v>
      </c>
      <c r="O11" s="26">
        <v>29.24</v>
      </c>
    </row>
    <row r="12" spans="1:15">
      <c r="A12" s="53" t="s">
        <v>17</v>
      </c>
      <c r="B12" s="53"/>
      <c r="C12" s="12" t="s">
        <v>18</v>
      </c>
      <c r="D12" s="9">
        <v>145</v>
      </c>
      <c r="E12" s="10">
        <v>100</v>
      </c>
      <c r="F12" s="9">
        <v>91</v>
      </c>
      <c r="G12" s="26">
        <v>62.76</v>
      </c>
      <c r="H12" s="9">
        <v>54</v>
      </c>
      <c r="I12" s="26">
        <v>37.24</v>
      </c>
      <c r="J12" s="11">
        <v>499171470</v>
      </c>
      <c r="K12" s="10">
        <v>100</v>
      </c>
      <c r="L12" s="11">
        <v>283936000</v>
      </c>
      <c r="M12" s="26">
        <v>56.88</v>
      </c>
      <c r="N12" s="11">
        <v>215235470</v>
      </c>
      <c r="O12" s="26">
        <v>43.12</v>
      </c>
    </row>
    <row r="13" spans="1:15">
      <c r="A13" s="53" t="s">
        <v>19</v>
      </c>
      <c r="B13" s="53"/>
      <c r="C13" s="12" t="s">
        <v>20</v>
      </c>
      <c r="D13" s="9">
        <v>314</v>
      </c>
      <c r="E13" s="10">
        <v>100</v>
      </c>
      <c r="F13" s="9">
        <v>213</v>
      </c>
      <c r="G13" s="26">
        <v>67.83</v>
      </c>
      <c r="H13" s="9">
        <v>101</v>
      </c>
      <c r="I13" s="26">
        <v>32.17</v>
      </c>
      <c r="J13" s="11">
        <v>943706333</v>
      </c>
      <c r="K13" s="10">
        <v>100</v>
      </c>
      <c r="L13" s="11">
        <v>737974333</v>
      </c>
      <c r="M13" s="26">
        <v>78.2</v>
      </c>
      <c r="N13" s="11">
        <v>205732000</v>
      </c>
      <c r="O13" s="26">
        <v>21.8</v>
      </c>
    </row>
    <row r="14" spans="1:15">
      <c r="A14" s="53" t="s">
        <v>21</v>
      </c>
      <c r="B14" s="53"/>
      <c r="C14" s="12" t="s">
        <v>22</v>
      </c>
      <c r="D14" s="9">
        <v>98</v>
      </c>
      <c r="E14" s="10">
        <v>100</v>
      </c>
      <c r="F14" s="9">
        <v>61</v>
      </c>
      <c r="G14" s="26">
        <v>62.24</v>
      </c>
      <c r="H14" s="9">
        <v>37</v>
      </c>
      <c r="I14" s="26">
        <v>37.76</v>
      </c>
      <c r="J14" s="11">
        <v>426550000</v>
      </c>
      <c r="K14" s="10">
        <v>100</v>
      </c>
      <c r="L14" s="11">
        <v>348360000</v>
      </c>
      <c r="M14" s="26">
        <v>81.67</v>
      </c>
      <c r="N14" s="11">
        <v>78190000</v>
      </c>
      <c r="O14" s="26">
        <v>18.329999999999998</v>
      </c>
    </row>
    <row r="15" spans="1:15">
      <c r="A15" s="46" t="s">
        <v>23</v>
      </c>
      <c r="B15" s="46"/>
      <c r="C15" s="12" t="s">
        <v>24</v>
      </c>
      <c r="D15" s="9">
        <v>290</v>
      </c>
      <c r="E15" s="10">
        <v>100</v>
      </c>
      <c r="F15" s="9">
        <v>209</v>
      </c>
      <c r="G15" s="26">
        <v>72.069999999999993</v>
      </c>
      <c r="H15" s="9">
        <v>81</v>
      </c>
      <c r="I15" s="26">
        <v>27.93</v>
      </c>
      <c r="J15" s="11">
        <v>1257351000</v>
      </c>
      <c r="K15" s="10">
        <v>100</v>
      </c>
      <c r="L15" s="11">
        <v>1003171000</v>
      </c>
      <c r="M15" s="26">
        <v>79.78</v>
      </c>
      <c r="N15" s="11">
        <v>254180000</v>
      </c>
      <c r="O15" s="26">
        <v>20.22</v>
      </c>
    </row>
    <row r="16" spans="1:15">
      <c r="A16" s="53" t="s">
        <v>25</v>
      </c>
      <c r="B16" s="53"/>
      <c r="C16" s="12" t="s">
        <v>26</v>
      </c>
      <c r="D16" s="9">
        <v>9</v>
      </c>
      <c r="E16" s="10">
        <v>100</v>
      </c>
      <c r="F16" s="9">
        <v>8</v>
      </c>
      <c r="G16" s="26">
        <v>88.89</v>
      </c>
      <c r="H16" s="9">
        <v>1</v>
      </c>
      <c r="I16" s="26">
        <v>11.11</v>
      </c>
      <c r="J16" s="11">
        <v>77600000</v>
      </c>
      <c r="K16" s="10">
        <v>100</v>
      </c>
      <c r="L16" s="11">
        <v>77500000</v>
      </c>
      <c r="M16" s="26">
        <v>99.87</v>
      </c>
      <c r="N16" s="11">
        <v>100000</v>
      </c>
      <c r="O16" s="26">
        <v>0.13</v>
      </c>
    </row>
    <row r="17" spans="1:15">
      <c r="A17" s="53" t="s">
        <v>27</v>
      </c>
      <c r="B17" s="53"/>
      <c r="C17" s="12" t="s">
        <v>28</v>
      </c>
      <c r="D17" s="9">
        <v>27</v>
      </c>
      <c r="E17" s="10">
        <v>100</v>
      </c>
      <c r="F17" s="9">
        <v>19</v>
      </c>
      <c r="G17" s="26">
        <v>70.37</v>
      </c>
      <c r="H17" s="9">
        <v>8</v>
      </c>
      <c r="I17" s="26">
        <v>29.63</v>
      </c>
      <c r="J17" s="11">
        <v>62504920</v>
      </c>
      <c r="K17" s="10">
        <v>100</v>
      </c>
      <c r="L17" s="11">
        <v>57504920</v>
      </c>
      <c r="M17" s="26">
        <v>92</v>
      </c>
      <c r="N17" s="11">
        <v>5000000</v>
      </c>
      <c r="O17" s="26">
        <v>8</v>
      </c>
    </row>
    <row r="18" spans="1:15">
      <c r="A18" s="53" t="s">
        <v>29</v>
      </c>
      <c r="B18" s="53"/>
      <c r="C18" s="12" t="s">
        <v>30</v>
      </c>
      <c r="D18" s="9">
        <v>25</v>
      </c>
      <c r="E18" s="10">
        <v>100</v>
      </c>
      <c r="F18" s="9">
        <v>18</v>
      </c>
      <c r="G18" s="26">
        <v>72</v>
      </c>
      <c r="H18" s="9">
        <v>7</v>
      </c>
      <c r="I18" s="26">
        <v>28</v>
      </c>
      <c r="J18" s="11">
        <v>125050020</v>
      </c>
      <c r="K18" s="10">
        <v>100</v>
      </c>
      <c r="L18" s="11">
        <v>107700020</v>
      </c>
      <c r="M18" s="26">
        <v>86.13</v>
      </c>
      <c r="N18" s="11">
        <v>17350000</v>
      </c>
      <c r="O18" s="26">
        <v>13.87</v>
      </c>
    </row>
    <row r="19" spans="1:15">
      <c r="A19" s="53" t="s">
        <v>31</v>
      </c>
      <c r="B19" s="53"/>
      <c r="C19" s="12" t="s">
        <v>32</v>
      </c>
      <c r="D19" s="9">
        <v>59</v>
      </c>
      <c r="E19" s="10">
        <v>100</v>
      </c>
      <c r="F19" s="9">
        <v>40</v>
      </c>
      <c r="G19" s="26">
        <v>67.8</v>
      </c>
      <c r="H19" s="9">
        <v>19</v>
      </c>
      <c r="I19" s="26">
        <v>32.200000000000003</v>
      </c>
      <c r="J19" s="11">
        <v>154170000</v>
      </c>
      <c r="K19" s="10">
        <v>100</v>
      </c>
      <c r="L19" s="11">
        <v>104590000</v>
      </c>
      <c r="M19" s="26">
        <v>67.84</v>
      </c>
      <c r="N19" s="11">
        <v>49580000</v>
      </c>
      <c r="O19" s="26">
        <v>32.159999999999997</v>
      </c>
    </row>
    <row r="20" spans="1:15">
      <c r="A20" s="53" t="s">
        <v>33</v>
      </c>
      <c r="B20" s="53"/>
      <c r="C20" s="12" t="s">
        <v>34</v>
      </c>
      <c r="D20" s="9">
        <v>16</v>
      </c>
      <c r="E20" s="10">
        <v>100</v>
      </c>
      <c r="F20" s="9">
        <v>13</v>
      </c>
      <c r="G20" s="26">
        <v>81.25</v>
      </c>
      <c r="H20" s="9">
        <v>3</v>
      </c>
      <c r="I20" s="26">
        <v>18.75</v>
      </c>
      <c r="J20" s="11">
        <v>31440000</v>
      </c>
      <c r="K20" s="10">
        <v>100</v>
      </c>
      <c r="L20" s="11">
        <v>29960000</v>
      </c>
      <c r="M20" s="26">
        <v>95.29</v>
      </c>
      <c r="N20" s="11">
        <v>1480000</v>
      </c>
      <c r="O20" s="26">
        <v>4.71</v>
      </c>
    </row>
    <row r="21" spans="1:15">
      <c r="A21" s="53" t="s">
        <v>35</v>
      </c>
      <c r="B21" s="53"/>
      <c r="C21" s="12" t="s">
        <v>36</v>
      </c>
      <c r="D21" s="9">
        <v>18</v>
      </c>
      <c r="E21" s="10">
        <v>100</v>
      </c>
      <c r="F21" s="9">
        <v>12</v>
      </c>
      <c r="G21" s="26">
        <v>66.67</v>
      </c>
      <c r="H21" s="9">
        <v>6</v>
      </c>
      <c r="I21" s="26">
        <v>33.33</v>
      </c>
      <c r="J21" s="11">
        <v>47720000</v>
      </c>
      <c r="K21" s="10">
        <v>100</v>
      </c>
      <c r="L21" s="11">
        <v>30700000</v>
      </c>
      <c r="M21" s="26">
        <v>64.33</v>
      </c>
      <c r="N21" s="11">
        <v>17020000</v>
      </c>
      <c r="O21" s="26">
        <v>35.67</v>
      </c>
    </row>
    <row r="22" spans="1:15">
      <c r="A22" s="53" t="s">
        <v>37</v>
      </c>
      <c r="B22" s="53"/>
      <c r="C22" s="12" t="s">
        <v>38</v>
      </c>
      <c r="D22" s="9">
        <v>8</v>
      </c>
      <c r="E22" s="10">
        <v>100</v>
      </c>
      <c r="F22" s="9">
        <v>5</v>
      </c>
      <c r="G22" s="26">
        <v>62.5</v>
      </c>
      <c r="H22" s="9">
        <v>3</v>
      </c>
      <c r="I22" s="26">
        <v>37.5</v>
      </c>
      <c r="J22" s="11">
        <v>22160000</v>
      </c>
      <c r="K22" s="10">
        <v>100</v>
      </c>
      <c r="L22" s="11">
        <v>10110000</v>
      </c>
      <c r="M22" s="26">
        <v>45.62</v>
      </c>
      <c r="N22" s="11">
        <v>12050000</v>
      </c>
      <c r="O22" s="26">
        <v>54.38</v>
      </c>
    </row>
    <row r="23" spans="1:15">
      <c r="A23" s="53" t="s">
        <v>39</v>
      </c>
      <c r="B23" s="53"/>
      <c r="C23" s="12" t="s">
        <v>40</v>
      </c>
      <c r="D23" s="9">
        <v>19</v>
      </c>
      <c r="E23" s="10">
        <v>100</v>
      </c>
      <c r="F23" s="9">
        <v>9</v>
      </c>
      <c r="G23" s="26">
        <v>47.37</v>
      </c>
      <c r="H23" s="9">
        <v>10</v>
      </c>
      <c r="I23" s="26">
        <v>52.63</v>
      </c>
      <c r="J23" s="11">
        <v>46458888</v>
      </c>
      <c r="K23" s="10">
        <v>100</v>
      </c>
      <c r="L23" s="11">
        <v>40140000</v>
      </c>
      <c r="M23" s="26">
        <v>86.4</v>
      </c>
      <c r="N23" s="11">
        <v>6318888</v>
      </c>
      <c r="O23" s="26">
        <v>13.6</v>
      </c>
    </row>
    <row r="24" spans="1:15">
      <c r="A24" s="53" t="s">
        <v>41</v>
      </c>
      <c r="B24" s="53"/>
      <c r="C24" s="12" t="s">
        <v>42</v>
      </c>
      <c r="D24" s="9">
        <v>0</v>
      </c>
      <c r="E24" s="10"/>
      <c r="F24" s="9">
        <v>0</v>
      </c>
      <c r="G24" s="26">
        <v>0</v>
      </c>
      <c r="H24" s="9">
        <v>0</v>
      </c>
      <c r="I24" s="26">
        <v>0</v>
      </c>
      <c r="J24" s="11"/>
      <c r="K24" s="10">
        <v>100</v>
      </c>
      <c r="L24" s="11">
        <v>0</v>
      </c>
      <c r="M24" s="26"/>
      <c r="N24" s="11">
        <v>0</v>
      </c>
      <c r="O24" s="26"/>
    </row>
    <row r="25" spans="1:15">
      <c r="A25" s="53" t="s">
        <v>43</v>
      </c>
      <c r="B25" s="53"/>
      <c r="C25" s="12" t="s">
        <v>44</v>
      </c>
      <c r="D25" s="9">
        <v>11</v>
      </c>
      <c r="E25" s="10">
        <v>100</v>
      </c>
      <c r="F25" s="9">
        <v>10</v>
      </c>
      <c r="G25" s="26">
        <v>90.91</v>
      </c>
      <c r="H25" s="9">
        <v>1</v>
      </c>
      <c r="I25" s="26">
        <v>9.09</v>
      </c>
      <c r="J25" s="11">
        <v>14000000</v>
      </c>
      <c r="K25" s="10">
        <v>100</v>
      </c>
      <c r="L25" s="11">
        <v>9000000</v>
      </c>
      <c r="M25" s="26">
        <v>64.290000000000006</v>
      </c>
      <c r="N25" s="11">
        <v>5000000</v>
      </c>
      <c r="O25" s="26">
        <v>35.71</v>
      </c>
    </row>
    <row r="26" spans="1:15">
      <c r="A26" s="53" t="s">
        <v>45</v>
      </c>
      <c r="B26" s="53"/>
      <c r="C26" s="12" t="s">
        <v>46</v>
      </c>
      <c r="D26" s="9">
        <v>0</v>
      </c>
      <c r="E26" s="10"/>
      <c r="F26" s="9">
        <v>0</v>
      </c>
      <c r="G26" s="26">
        <v>0</v>
      </c>
      <c r="H26" s="9">
        <v>0</v>
      </c>
      <c r="I26" s="26">
        <v>0</v>
      </c>
      <c r="J26" s="11"/>
      <c r="K26" s="10">
        <v>100</v>
      </c>
      <c r="L26" s="11">
        <v>0</v>
      </c>
      <c r="M26" s="26"/>
      <c r="N26" s="11">
        <v>0</v>
      </c>
      <c r="O26" s="26"/>
    </row>
    <row r="27" spans="1:15">
      <c r="A27" s="53" t="s">
        <v>47</v>
      </c>
      <c r="B27" s="53"/>
      <c r="C27" s="12" t="s">
        <v>48</v>
      </c>
      <c r="D27" s="9">
        <v>14</v>
      </c>
      <c r="E27" s="10">
        <v>100</v>
      </c>
      <c r="F27" s="9">
        <v>9</v>
      </c>
      <c r="G27" s="26">
        <v>64.290000000000006</v>
      </c>
      <c r="H27" s="9">
        <v>5</v>
      </c>
      <c r="I27" s="26">
        <v>35.71</v>
      </c>
      <c r="J27" s="11">
        <v>46530000</v>
      </c>
      <c r="K27" s="10">
        <v>100</v>
      </c>
      <c r="L27" s="11">
        <v>33130000</v>
      </c>
      <c r="M27" s="26">
        <v>71.2</v>
      </c>
      <c r="N27" s="11">
        <v>13400000</v>
      </c>
      <c r="O27" s="26">
        <v>28.8</v>
      </c>
    </row>
    <row r="28" spans="1:15">
      <c r="A28" s="53" t="s">
        <v>49</v>
      </c>
      <c r="B28" s="53"/>
      <c r="C28" s="12" t="s">
        <v>50</v>
      </c>
      <c r="D28" s="9">
        <v>31</v>
      </c>
      <c r="E28" s="10">
        <v>100</v>
      </c>
      <c r="F28" s="9">
        <v>23</v>
      </c>
      <c r="G28" s="26">
        <v>74.19</v>
      </c>
      <c r="H28" s="9">
        <v>8</v>
      </c>
      <c r="I28" s="26">
        <v>25.81</v>
      </c>
      <c r="J28" s="11">
        <v>87731270</v>
      </c>
      <c r="K28" s="10">
        <v>100</v>
      </c>
      <c r="L28" s="11">
        <v>78110000</v>
      </c>
      <c r="M28" s="26">
        <v>89.03</v>
      </c>
      <c r="N28" s="11">
        <v>9621270</v>
      </c>
      <c r="O28" s="26">
        <v>10.97</v>
      </c>
    </row>
    <row r="29" spans="1:15">
      <c r="A29" s="53" t="s">
        <v>51</v>
      </c>
      <c r="B29" s="53"/>
      <c r="C29" s="12" t="s">
        <v>52</v>
      </c>
      <c r="D29" s="9">
        <v>11</v>
      </c>
      <c r="E29" s="10">
        <v>100</v>
      </c>
      <c r="F29" s="9">
        <v>10</v>
      </c>
      <c r="G29" s="26">
        <v>90.91</v>
      </c>
      <c r="H29" s="9">
        <v>1</v>
      </c>
      <c r="I29" s="26">
        <v>9.09</v>
      </c>
      <c r="J29" s="11">
        <v>37500000</v>
      </c>
      <c r="K29" s="10">
        <v>100</v>
      </c>
      <c r="L29" s="11">
        <v>36500000</v>
      </c>
      <c r="M29" s="26">
        <v>97.33</v>
      </c>
      <c r="N29" s="11">
        <v>1000000</v>
      </c>
      <c r="O29" s="26">
        <v>2.67</v>
      </c>
    </row>
    <row r="30" spans="1:15">
      <c r="A30" s="46" t="s">
        <v>53</v>
      </c>
      <c r="B30" s="46"/>
      <c r="C30" s="12" t="s">
        <v>54</v>
      </c>
      <c r="D30" s="9">
        <v>7</v>
      </c>
      <c r="E30" s="10">
        <v>100</v>
      </c>
      <c r="F30" s="9">
        <v>4</v>
      </c>
      <c r="G30" s="26">
        <v>57.14</v>
      </c>
      <c r="H30" s="9">
        <v>3</v>
      </c>
      <c r="I30" s="26">
        <v>42.86</v>
      </c>
      <c r="J30" s="11">
        <v>37200000</v>
      </c>
      <c r="K30" s="10">
        <v>100</v>
      </c>
      <c r="L30" s="11">
        <v>21000000</v>
      </c>
      <c r="M30" s="26">
        <v>56.45</v>
      </c>
      <c r="N30" s="11">
        <v>16200000</v>
      </c>
      <c r="O30" s="26">
        <v>43.55</v>
      </c>
    </row>
    <row r="31" spans="1:15">
      <c r="A31" s="68" t="s">
        <v>55</v>
      </c>
      <c r="B31" s="68"/>
      <c r="C31" s="13" t="s">
        <v>56</v>
      </c>
      <c r="D31" s="9">
        <v>7</v>
      </c>
      <c r="E31" s="10">
        <v>100</v>
      </c>
      <c r="F31" s="9">
        <v>4</v>
      </c>
      <c r="G31" s="26">
        <v>57.14</v>
      </c>
      <c r="H31" s="9">
        <v>3</v>
      </c>
      <c r="I31" s="26">
        <v>42.86</v>
      </c>
      <c r="J31" s="11">
        <v>37200000</v>
      </c>
      <c r="K31" s="10">
        <v>100</v>
      </c>
      <c r="L31" s="11">
        <v>21000000</v>
      </c>
      <c r="M31" s="26">
        <v>56.45</v>
      </c>
      <c r="N31" s="9">
        <v>16200000</v>
      </c>
      <c r="O31" s="26">
        <v>43.55</v>
      </c>
    </row>
    <row r="32" spans="1:15">
      <c r="A32" s="77" t="s">
        <v>57</v>
      </c>
      <c r="B32" s="77"/>
      <c r="C32" s="14" t="s">
        <v>58</v>
      </c>
      <c r="D32" s="9">
        <v>0</v>
      </c>
      <c r="E32" s="10"/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3FB9C-79FC-4445-948D-15A485C181D7}">
  <dimension ref="A1:P44"/>
  <sheetViews>
    <sheetView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123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4.9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2218</v>
      </c>
      <c r="E8" s="10">
        <v>100</v>
      </c>
      <c r="F8" s="9">
        <v>1531</v>
      </c>
      <c r="G8" s="26">
        <v>69.03</v>
      </c>
      <c r="H8" s="9">
        <v>687</v>
      </c>
      <c r="I8" s="26">
        <v>30.97</v>
      </c>
      <c r="J8" s="11">
        <v>11153281549</v>
      </c>
      <c r="K8" s="10">
        <v>100</v>
      </c>
      <c r="L8" s="11">
        <v>8055340856</v>
      </c>
      <c r="M8" s="26">
        <v>72.22</v>
      </c>
      <c r="N8" s="11">
        <v>3097940693</v>
      </c>
      <c r="O8" s="26">
        <v>27.78</v>
      </c>
    </row>
    <row r="9" spans="1:15">
      <c r="A9" s="46" t="s">
        <v>11</v>
      </c>
      <c r="B9" s="46"/>
      <c r="C9" s="12" t="s">
        <v>12</v>
      </c>
      <c r="D9" s="9">
        <v>2216</v>
      </c>
      <c r="E9" s="10">
        <v>100</v>
      </c>
      <c r="F9" s="9">
        <v>1530</v>
      </c>
      <c r="G9" s="26">
        <v>69.040000000000006</v>
      </c>
      <c r="H9" s="9">
        <v>686</v>
      </c>
      <c r="I9" s="26">
        <v>30.96</v>
      </c>
      <c r="J9" s="11">
        <v>11143281549</v>
      </c>
      <c r="K9" s="10">
        <v>100</v>
      </c>
      <c r="L9" s="11">
        <v>8048140856</v>
      </c>
      <c r="M9" s="26">
        <v>72.22</v>
      </c>
      <c r="N9" s="11">
        <v>3095140693</v>
      </c>
      <c r="O9" s="26">
        <v>27.78</v>
      </c>
    </row>
    <row r="10" spans="1:15">
      <c r="A10" s="53" t="s">
        <v>13</v>
      </c>
      <c r="B10" s="53"/>
      <c r="C10" s="12" t="s">
        <v>14</v>
      </c>
      <c r="D10" s="9">
        <v>368</v>
      </c>
      <c r="E10" s="10">
        <v>100</v>
      </c>
      <c r="F10" s="9">
        <v>261</v>
      </c>
      <c r="G10" s="26">
        <v>70.92</v>
      </c>
      <c r="H10" s="9">
        <v>107</v>
      </c>
      <c r="I10" s="26">
        <v>29.08</v>
      </c>
      <c r="J10" s="11">
        <v>2218334830</v>
      </c>
      <c r="K10" s="10">
        <v>100</v>
      </c>
      <c r="L10" s="11">
        <v>1609141840</v>
      </c>
      <c r="M10" s="26">
        <v>72.540000000000006</v>
      </c>
      <c r="N10" s="11">
        <v>609192990</v>
      </c>
      <c r="O10" s="26">
        <v>27.46</v>
      </c>
    </row>
    <row r="11" spans="1:15">
      <c r="A11" s="53" t="s">
        <v>15</v>
      </c>
      <c r="B11" s="53"/>
      <c r="C11" s="12" t="s">
        <v>16</v>
      </c>
      <c r="D11" s="9">
        <v>753</v>
      </c>
      <c r="E11" s="10">
        <v>100</v>
      </c>
      <c r="F11" s="9">
        <v>533</v>
      </c>
      <c r="G11" s="26">
        <v>70.78</v>
      </c>
      <c r="H11" s="9">
        <v>220</v>
      </c>
      <c r="I11" s="26">
        <v>29.22</v>
      </c>
      <c r="J11" s="11">
        <v>4645852933</v>
      </c>
      <c r="K11" s="10">
        <v>100</v>
      </c>
      <c r="L11" s="11">
        <v>3423182718</v>
      </c>
      <c r="M11" s="26">
        <v>73.680000000000007</v>
      </c>
      <c r="N11" s="11">
        <v>1222670215</v>
      </c>
      <c r="O11" s="26">
        <v>26.32</v>
      </c>
    </row>
    <row r="12" spans="1:15">
      <c r="A12" s="53" t="s">
        <v>17</v>
      </c>
      <c r="B12" s="53"/>
      <c r="C12" s="12" t="s">
        <v>18</v>
      </c>
      <c r="D12" s="9">
        <v>148</v>
      </c>
      <c r="E12" s="10">
        <v>100</v>
      </c>
      <c r="F12" s="9">
        <v>99</v>
      </c>
      <c r="G12" s="26">
        <v>66.89</v>
      </c>
      <c r="H12" s="9">
        <v>49</v>
      </c>
      <c r="I12" s="26">
        <v>33.11</v>
      </c>
      <c r="J12" s="11">
        <v>521644118</v>
      </c>
      <c r="K12" s="10">
        <v>100</v>
      </c>
      <c r="L12" s="11">
        <v>408896630</v>
      </c>
      <c r="M12" s="26">
        <v>78.39</v>
      </c>
      <c r="N12" s="11">
        <v>112747488</v>
      </c>
      <c r="O12" s="26">
        <v>21.61</v>
      </c>
    </row>
    <row r="13" spans="1:15">
      <c r="A13" s="53" t="s">
        <v>19</v>
      </c>
      <c r="B13" s="53"/>
      <c r="C13" s="12" t="s">
        <v>20</v>
      </c>
      <c r="D13" s="9">
        <v>317</v>
      </c>
      <c r="E13" s="10">
        <v>100</v>
      </c>
      <c r="F13" s="9">
        <v>218</v>
      </c>
      <c r="G13" s="26">
        <v>68.77</v>
      </c>
      <c r="H13" s="9">
        <v>99</v>
      </c>
      <c r="I13" s="26">
        <v>31.23</v>
      </c>
      <c r="J13" s="11">
        <v>1142175168</v>
      </c>
      <c r="K13" s="10">
        <v>100</v>
      </c>
      <c r="L13" s="11">
        <v>740833168</v>
      </c>
      <c r="M13" s="26">
        <v>64.86</v>
      </c>
      <c r="N13" s="11">
        <v>401342000</v>
      </c>
      <c r="O13" s="26">
        <v>35.14</v>
      </c>
    </row>
    <row r="14" spans="1:15">
      <c r="A14" s="53" t="s">
        <v>21</v>
      </c>
      <c r="B14" s="53"/>
      <c r="C14" s="12" t="s">
        <v>22</v>
      </c>
      <c r="D14" s="9">
        <v>111</v>
      </c>
      <c r="E14" s="10">
        <v>100</v>
      </c>
      <c r="F14" s="9">
        <v>74</v>
      </c>
      <c r="G14" s="26">
        <v>66.67</v>
      </c>
      <c r="H14" s="9">
        <v>37</v>
      </c>
      <c r="I14" s="26">
        <v>33.33</v>
      </c>
      <c r="J14" s="11">
        <v>456974000</v>
      </c>
      <c r="K14" s="10">
        <v>100</v>
      </c>
      <c r="L14" s="11">
        <v>374100000</v>
      </c>
      <c r="M14" s="26">
        <v>81.86</v>
      </c>
      <c r="N14" s="11">
        <v>82874000</v>
      </c>
      <c r="O14" s="26">
        <v>18.14</v>
      </c>
    </row>
    <row r="15" spans="1:15">
      <c r="A15" s="46" t="s">
        <v>23</v>
      </c>
      <c r="B15" s="46"/>
      <c r="C15" s="12" t="s">
        <v>24</v>
      </c>
      <c r="D15" s="9">
        <v>236</v>
      </c>
      <c r="E15" s="10">
        <v>100</v>
      </c>
      <c r="F15" s="9">
        <v>163</v>
      </c>
      <c r="G15" s="26">
        <v>69.069999999999993</v>
      </c>
      <c r="H15" s="9">
        <v>73</v>
      </c>
      <c r="I15" s="26">
        <v>30.93</v>
      </c>
      <c r="J15" s="11">
        <v>964379500</v>
      </c>
      <c r="K15" s="10">
        <v>100</v>
      </c>
      <c r="L15" s="11">
        <v>717598500</v>
      </c>
      <c r="M15" s="26">
        <v>74.41</v>
      </c>
      <c r="N15" s="11">
        <v>246781000</v>
      </c>
      <c r="O15" s="26">
        <v>25.59</v>
      </c>
    </row>
    <row r="16" spans="1:15">
      <c r="A16" s="53" t="s">
        <v>25</v>
      </c>
      <c r="B16" s="53"/>
      <c r="C16" s="12" t="s">
        <v>26</v>
      </c>
      <c r="D16" s="9">
        <v>17</v>
      </c>
      <c r="E16" s="10">
        <v>100</v>
      </c>
      <c r="F16" s="9">
        <v>6</v>
      </c>
      <c r="G16" s="26">
        <v>35.29</v>
      </c>
      <c r="H16" s="9">
        <v>11</v>
      </c>
      <c r="I16" s="26">
        <v>64.709999999999994</v>
      </c>
      <c r="J16" s="11">
        <v>41800000</v>
      </c>
      <c r="K16" s="10">
        <v>100</v>
      </c>
      <c r="L16" s="11">
        <v>12600000</v>
      </c>
      <c r="M16" s="26">
        <v>30.14</v>
      </c>
      <c r="N16" s="11">
        <v>29200000</v>
      </c>
      <c r="O16" s="26">
        <v>69.86</v>
      </c>
    </row>
    <row r="17" spans="1:15">
      <c r="A17" s="53" t="s">
        <v>27</v>
      </c>
      <c r="B17" s="53"/>
      <c r="C17" s="12" t="s">
        <v>28</v>
      </c>
      <c r="D17" s="9">
        <v>36</v>
      </c>
      <c r="E17" s="10">
        <v>100</v>
      </c>
      <c r="F17" s="9">
        <v>23</v>
      </c>
      <c r="G17" s="26">
        <v>63.89</v>
      </c>
      <c r="H17" s="9">
        <v>13</v>
      </c>
      <c r="I17" s="26">
        <v>36.11</v>
      </c>
      <c r="J17" s="11">
        <v>159878000</v>
      </c>
      <c r="K17" s="10">
        <v>100</v>
      </c>
      <c r="L17" s="11">
        <v>117928000</v>
      </c>
      <c r="M17" s="26">
        <v>73.760000000000005</v>
      </c>
      <c r="N17" s="11">
        <v>41950000</v>
      </c>
      <c r="O17" s="26">
        <v>26.24</v>
      </c>
    </row>
    <row r="18" spans="1:15">
      <c r="A18" s="53" t="s">
        <v>29</v>
      </c>
      <c r="B18" s="53"/>
      <c r="C18" s="12" t="s">
        <v>30</v>
      </c>
      <c r="D18" s="9">
        <v>22</v>
      </c>
      <c r="E18" s="10">
        <v>100</v>
      </c>
      <c r="F18" s="9">
        <v>15</v>
      </c>
      <c r="G18" s="26">
        <v>68.180000000000007</v>
      </c>
      <c r="H18" s="9">
        <v>7</v>
      </c>
      <c r="I18" s="26">
        <v>31.82</v>
      </c>
      <c r="J18" s="11">
        <v>88200000</v>
      </c>
      <c r="K18" s="10">
        <v>100</v>
      </c>
      <c r="L18" s="11">
        <v>61600000</v>
      </c>
      <c r="M18" s="26">
        <v>69.84</v>
      </c>
      <c r="N18" s="11">
        <v>26600000</v>
      </c>
      <c r="O18" s="26">
        <v>30.16</v>
      </c>
    </row>
    <row r="19" spans="1:15">
      <c r="A19" s="53" t="s">
        <v>31</v>
      </c>
      <c r="B19" s="53"/>
      <c r="C19" s="12" t="s">
        <v>32</v>
      </c>
      <c r="D19" s="9">
        <v>45</v>
      </c>
      <c r="E19" s="10">
        <v>100</v>
      </c>
      <c r="F19" s="9">
        <v>31</v>
      </c>
      <c r="G19" s="26">
        <v>68.89</v>
      </c>
      <c r="H19" s="9">
        <v>14</v>
      </c>
      <c r="I19" s="26">
        <v>31.11</v>
      </c>
      <c r="J19" s="11">
        <v>146170000</v>
      </c>
      <c r="K19" s="10">
        <v>100</v>
      </c>
      <c r="L19" s="11">
        <v>123600000</v>
      </c>
      <c r="M19" s="26">
        <v>84.56</v>
      </c>
      <c r="N19" s="11">
        <v>22570000</v>
      </c>
      <c r="O19" s="26">
        <v>15.44</v>
      </c>
    </row>
    <row r="20" spans="1:15">
      <c r="A20" s="53" t="s">
        <v>33</v>
      </c>
      <c r="B20" s="53"/>
      <c r="C20" s="12" t="s">
        <v>34</v>
      </c>
      <c r="D20" s="9">
        <v>10</v>
      </c>
      <c r="E20" s="10">
        <v>100</v>
      </c>
      <c r="F20" s="9">
        <v>5</v>
      </c>
      <c r="G20" s="26">
        <v>50</v>
      </c>
      <c r="H20" s="9">
        <v>5</v>
      </c>
      <c r="I20" s="26">
        <v>50</v>
      </c>
      <c r="J20" s="11">
        <v>51300000</v>
      </c>
      <c r="K20" s="10">
        <v>100</v>
      </c>
      <c r="L20" s="11">
        <v>37300000</v>
      </c>
      <c r="M20" s="26">
        <v>72.709999999999994</v>
      </c>
      <c r="N20" s="11">
        <v>14000000</v>
      </c>
      <c r="O20" s="26">
        <v>27.29</v>
      </c>
    </row>
    <row r="21" spans="1:15">
      <c r="A21" s="53" t="s">
        <v>35</v>
      </c>
      <c r="B21" s="53"/>
      <c r="C21" s="12" t="s">
        <v>36</v>
      </c>
      <c r="D21" s="9">
        <v>19</v>
      </c>
      <c r="E21" s="10">
        <v>100</v>
      </c>
      <c r="F21" s="9">
        <v>12</v>
      </c>
      <c r="G21" s="26">
        <v>63.16</v>
      </c>
      <c r="H21" s="9">
        <v>7</v>
      </c>
      <c r="I21" s="26">
        <v>36.840000000000003</v>
      </c>
      <c r="J21" s="11">
        <v>64200000</v>
      </c>
      <c r="K21" s="10">
        <v>100</v>
      </c>
      <c r="L21" s="11">
        <v>49200000</v>
      </c>
      <c r="M21" s="26">
        <v>76.64</v>
      </c>
      <c r="N21" s="11">
        <v>15000000</v>
      </c>
      <c r="O21" s="26">
        <v>23.36</v>
      </c>
    </row>
    <row r="22" spans="1:15">
      <c r="A22" s="53" t="s">
        <v>37</v>
      </c>
      <c r="B22" s="53"/>
      <c r="C22" s="12" t="s">
        <v>38</v>
      </c>
      <c r="D22" s="9">
        <v>15</v>
      </c>
      <c r="E22" s="10">
        <v>100</v>
      </c>
      <c r="F22" s="9">
        <v>11</v>
      </c>
      <c r="G22" s="26">
        <v>73.33</v>
      </c>
      <c r="H22" s="9">
        <v>4</v>
      </c>
      <c r="I22" s="26">
        <v>26.67</v>
      </c>
      <c r="J22" s="11">
        <v>65930000</v>
      </c>
      <c r="K22" s="10">
        <v>100</v>
      </c>
      <c r="L22" s="11">
        <v>63330000</v>
      </c>
      <c r="M22" s="26">
        <v>96.06</v>
      </c>
      <c r="N22" s="11">
        <v>2600000</v>
      </c>
      <c r="O22" s="26">
        <v>3.94</v>
      </c>
    </row>
    <row r="23" spans="1:15">
      <c r="A23" s="53" t="s">
        <v>39</v>
      </c>
      <c r="B23" s="53"/>
      <c r="C23" s="12" t="s">
        <v>40</v>
      </c>
      <c r="D23" s="9">
        <v>32</v>
      </c>
      <c r="E23" s="10">
        <v>100</v>
      </c>
      <c r="F23" s="9">
        <v>23</v>
      </c>
      <c r="G23" s="26">
        <v>71.88</v>
      </c>
      <c r="H23" s="9">
        <v>9</v>
      </c>
      <c r="I23" s="26">
        <v>28.13</v>
      </c>
      <c r="J23" s="11">
        <v>60640000</v>
      </c>
      <c r="K23" s="10">
        <v>100</v>
      </c>
      <c r="L23" s="11">
        <v>54140000</v>
      </c>
      <c r="M23" s="26">
        <v>89.28</v>
      </c>
      <c r="N23" s="11">
        <v>6500000</v>
      </c>
      <c r="O23" s="26">
        <v>10.72</v>
      </c>
    </row>
    <row r="24" spans="1:15">
      <c r="A24" s="53" t="s">
        <v>41</v>
      </c>
      <c r="B24" s="53"/>
      <c r="C24" s="12" t="s">
        <v>42</v>
      </c>
      <c r="D24" s="9">
        <v>5</v>
      </c>
      <c r="E24" s="10">
        <v>100</v>
      </c>
      <c r="F24" s="9">
        <v>3</v>
      </c>
      <c r="G24" s="26">
        <v>60</v>
      </c>
      <c r="H24" s="9">
        <v>2</v>
      </c>
      <c r="I24" s="26">
        <v>40</v>
      </c>
      <c r="J24" s="11">
        <v>4100000</v>
      </c>
      <c r="K24" s="10">
        <v>100</v>
      </c>
      <c r="L24" s="11">
        <v>3800000</v>
      </c>
      <c r="M24" s="26">
        <v>92.68</v>
      </c>
      <c r="N24" s="11">
        <v>300000</v>
      </c>
      <c r="O24" s="26">
        <v>7.32</v>
      </c>
    </row>
    <row r="25" spans="1:15">
      <c r="A25" s="53" t="s">
        <v>43</v>
      </c>
      <c r="B25" s="53"/>
      <c r="C25" s="12" t="s">
        <v>44</v>
      </c>
      <c r="D25" s="9">
        <v>10</v>
      </c>
      <c r="E25" s="10">
        <v>100</v>
      </c>
      <c r="F25" s="9">
        <v>7</v>
      </c>
      <c r="G25" s="26">
        <v>70</v>
      </c>
      <c r="H25" s="9">
        <v>3</v>
      </c>
      <c r="I25" s="26">
        <v>30</v>
      </c>
      <c r="J25" s="11">
        <v>23100000</v>
      </c>
      <c r="K25" s="10">
        <v>100</v>
      </c>
      <c r="L25" s="11">
        <v>16100000</v>
      </c>
      <c r="M25" s="26">
        <v>69.7</v>
      </c>
      <c r="N25" s="11">
        <v>7000000</v>
      </c>
      <c r="O25" s="26">
        <v>30.3</v>
      </c>
    </row>
    <row r="26" spans="1:15">
      <c r="A26" s="53" t="s">
        <v>45</v>
      </c>
      <c r="B26" s="53"/>
      <c r="C26" s="12" t="s">
        <v>46</v>
      </c>
      <c r="D26" s="9">
        <v>2</v>
      </c>
      <c r="E26" s="10">
        <v>100</v>
      </c>
      <c r="F26" s="9">
        <v>0</v>
      </c>
      <c r="G26" s="26">
        <v>0</v>
      </c>
      <c r="H26" s="9">
        <v>2</v>
      </c>
      <c r="I26" s="26">
        <v>100</v>
      </c>
      <c r="J26" s="11">
        <v>1210000</v>
      </c>
      <c r="K26" s="10">
        <v>100</v>
      </c>
      <c r="L26" s="11">
        <v>0</v>
      </c>
      <c r="M26" s="26">
        <v>0</v>
      </c>
      <c r="N26" s="11">
        <v>1210000</v>
      </c>
      <c r="O26" s="26">
        <v>100</v>
      </c>
    </row>
    <row r="27" spans="1:15">
      <c r="A27" s="53" t="s">
        <v>47</v>
      </c>
      <c r="B27" s="53"/>
      <c r="C27" s="12" t="s">
        <v>48</v>
      </c>
      <c r="D27" s="9">
        <v>20</v>
      </c>
      <c r="E27" s="10">
        <v>100</v>
      </c>
      <c r="F27" s="9">
        <v>12</v>
      </c>
      <c r="G27" s="26">
        <v>60</v>
      </c>
      <c r="H27" s="9">
        <v>8</v>
      </c>
      <c r="I27" s="26">
        <v>40</v>
      </c>
      <c r="J27" s="11">
        <v>48083000</v>
      </c>
      <c r="K27" s="10">
        <v>100</v>
      </c>
      <c r="L27" s="11">
        <v>18050000</v>
      </c>
      <c r="M27" s="26">
        <v>37.54</v>
      </c>
      <c r="N27" s="11">
        <v>30033000</v>
      </c>
      <c r="O27" s="26">
        <v>62.46</v>
      </c>
    </row>
    <row r="28" spans="1:15">
      <c r="A28" s="53" t="s">
        <v>49</v>
      </c>
      <c r="B28" s="53"/>
      <c r="C28" s="12" t="s">
        <v>50</v>
      </c>
      <c r="D28" s="9">
        <v>38</v>
      </c>
      <c r="E28" s="10">
        <v>100</v>
      </c>
      <c r="F28" s="9">
        <v>25</v>
      </c>
      <c r="G28" s="26">
        <v>65.790000000000006</v>
      </c>
      <c r="H28" s="9">
        <v>13</v>
      </c>
      <c r="I28" s="26">
        <v>34.21</v>
      </c>
      <c r="J28" s="11">
        <v>419000000</v>
      </c>
      <c r="K28" s="10">
        <v>100</v>
      </c>
      <c r="L28" s="11">
        <v>197230000</v>
      </c>
      <c r="M28" s="26">
        <v>47.07</v>
      </c>
      <c r="N28" s="11">
        <v>221770000</v>
      </c>
      <c r="O28" s="26">
        <v>52.93</v>
      </c>
    </row>
    <row r="29" spans="1:15">
      <c r="A29" s="53" t="s">
        <v>51</v>
      </c>
      <c r="B29" s="53"/>
      <c r="C29" s="12" t="s">
        <v>52</v>
      </c>
      <c r="D29" s="9">
        <v>12</v>
      </c>
      <c r="E29" s="10">
        <v>100</v>
      </c>
      <c r="F29" s="9">
        <v>9</v>
      </c>
      <c r="G29" s="26">
        <v>75</v>
      </c>
      <c r="H29" s="9">
        <v>3</v>
      </c>
      <c r="I29" s="26">
        <v>25</v>
      </c>
      <c r="J29" s="11">
        <v>20310000</v>
      </c>
      <c r="K29" s="10">
        <v>100</v>
      </c>
      <c r="L29" s="11">
        <v>19510000</v>
      </c>
      <c r="M29" s="26">
        <v>96.06</v>
      </c>
      <c r="N29" s="11">
        <v>800000</v>
      </c>
      <c r="O29" s="26">
        <v>3.94</v>
      </c>
    </row>
    <row r="30" spans="1:15">
      <c r="A30" s="46" t="s">
        <v>53</v>
      </c>
      <c r="B30" s="46"/>
      <c r="C30" s="12" t="s">
        <v>54</v>
      </c>
      <c r="D30" s="9">
        <v>2</v>
      </c>
      <c r="E30" s="10">
        <v>100</v>
      </c>
      <c r="F30" s="9">
        <v>1</v>
      </c>
      <c r="G30" s="26">
        <v>50</v>
      </c>
      <c r="H30" s="9">
        <v>1</v>
      </c>
      <c r="I30" s="26">
        <v>50</v>
      </c>
      <c r="J30" s="11">
        <v>10000000</v>
      </c>
      <c r="K30" s="10">
        <v>100</v>
      </c>
      <c r="L30" s="11">
        <v>7200000</v>
      </c>
      <c r="M30" s="26">
        <v>72</v>
      </c>
      <c r="N30" s="11">
        <v>2800000</v>
      </c>
      <c r="O30" s="26">
        <v>28</v>
      </c>
    </row>
    <row r="31" spans="1:15">
      <c r="A31" s="68" t="s">
        <v>55</v>
      </c>
      <c r="B31" s="68"/>
      <c r="C31" s="13" t="s">
        <v>56</v>
      </c>
      <c r="D31" s="9">
        <v>2</v>
      </c>
      <c r="E31" s="10">
        <v>100</v>
      </c>
      <c r="F31" s="9">
        <v>1</v>
      </c>
      <c r="G31" s="26">
        <v>50</v>
      </c>
      <c r="H31" s="9">
        <v>1</v>
      </c>
      <c r="I31" s="26">
        <v>50</v>
      </c>
      <c r="J31" s="11">
        <v>10000000</v>
      </c>
      <c r="K31" s="10">
        <v>100</v>
      </c>
      <c r="L31" s="11">
        <v>7200000</v>
      </c>
      <c r="M31" s="26">
        <v>72</v>
      </c>
      <c r="N31" s="9">
        <v>2800000</v>
      </c>
      <c r="O31" s="26">
        <v>28</v>
      </c>
    </row>
    <row r="32" spans="1:15">
      <c r="A32" s="77" t="s">
        <v>57</v>
      </c>
      <c r="B32" s="77"/>
      <c r="C32" s="14" t="s">
        <v>58</v>
      </c>
      <c r="D32" s="9">
        <v>0</v>
      </c>
      <c r="E32" s="10"/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358C7-3B6B-43EC-85D2-9EF7DABC0561}">
  <dimension ref="A1:P44"/>
  <sheetViews>
    <sheetView zoomScaleNormal="100"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7.25" bestFit="1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159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6" t="s">
        <v>68</v>
      </c>
      <c r="N4" s="56"/>
      <c r="O4" s="56"/>
    </row>
    <row r="5" spans="1:15" ht="32.25" customHeight="1">
      <c r="A5" s="57" t="s">
        <v>0</v>
      </c>
      <c r="B5" s="58"/>
      <c r="C5" s="61" t="s">
        <v>1</v>
      </c>
      <c r="D5" s="63" t="s">
        <v>82</v>
      </c>
      <c r="E5" s="64"/>
      <c r="F5" s="64"/>
      <c r="G5" s="64"/>
      <c r="H5" s="64"/>
      <c r="I5" s="65"/>
      <c r="J5" s="64" t="s">
        <v>85</v>
      </c>
      <c r="K5" s="64"/>
      <c r="L5" s="64"/>
      <c r="M5" s="64"/>
      <c r="N5" s="64"/>
      <c r="O5" s="66"/>
    </row>
    <row r="6" spans="1:15">
      <c r="A6" s="59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1"/>
    </row>
    <row r="7" spans="1:15" ht="33">
      <c r="A7" s="59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8" t="s">
        <v>7</v>
      </c>
    </row>
    <row r="8" spans="1:15">
      <c r="A8" s="43" t="s">
        <v>9</v>
      </c>
      <c r="B8" s="44"/>
      <c r="C8" s="8" t="s">
        <v>10</v>
      </c>
      <c r="D8" s="9">
        <v>3263</v>
      </c>
      <c r="E8" s="10">
        <v>100</v>
      </c>
      <c r="F8" s="9">
        <v>2152</v>
      </c>
      <c r="G8" s="26">
        <v>65.95</v>
      </c>
      <c r="H8" s="9">
        <v>1111</v>
      </c>
      <c r="I8" s="42">
        <v>34.049999999999997</v>
      </c>
      <c r="J8" s="11">
        <v>13612326259</v>
      </c>
      <c r="K8" s="10">
        <v>100</v>
      </c>
      <c r="L8" s="11">
        <v>10362815967</v>
      </c>
      <c r="M8" s="26">
        <v>76.13</v>
      </c>
      <c r="N8" s="11">
        <v>3249510292</v>
      </c>
      <c r="O8" s="30">
        <v>23.87</v>
      </c>
    </row>
    <row r="9" spans="1:15">
      <c r="A9" s="45" t="s">
        <v>11</v>
      </c>
      <c r="B9" s="46"/>
      <c r="C9" s="12" t="s">
        <v>12</v>
      </c>
      <c r="D9" s="9">
        <v>3255</v>
      </c>
      <c r="E9" s="10">
        <v>100</v>
      </c>
      <c r="F9" s="9">
        <v>2145</v>
      </c>
      <c r="G9" s="26">
        <v>65.900000000000006</v>
      </c>
      <c r="H9" s="9">
        <v>1110</v>
      </c>
      <c r="I9" s="39">
        <v>34.1</v>
      </c>
      <c r="J9" s="11">
        <v>13589626259</v>
      </c>
      <c r="K9" s="10">
        <v>100</v>
      </c>
      <c r="L9" s="11">
        <v>10342115967</v>
      </c>
      <c r="M9" s="26">
        <v>76.099999999999994</v>
      </c>
      <c r="N9" s="11">
        <v>3247510292</v>
      </c>
      <c r="O9" s="30">
        <v>23.9</v>
      </c>
    </row>
    <row r="10" spans="1:15">
      <c r="A10" s="52" t="s">
        <v>13</v>
      </c>
      <c r="B10" s="53"/>
      <c r="C10" s="12" t="s">
        <v>14</v>
      </c>
      <c r="D10" s="9">
        <v>734</v>
      </c>
      <c r="E10" s="10">
        <v>100</v>
      </c>
      <c r="F10" s="9">
        <v>486</v>
      </c>
      <c r="G10" s="26">
        <v>66.209999999999994</v>
      </c>
      <c r="H10" s="9">
        <v>248</v>
      </c>
      <c r="I10" s="39">
        <v>33.79</v>
      </c>
      <c r="J10" s="11">
        <v>2810401544</v>
      </c>
      <c r="K10" s="10">
        <v>100</v>
      </c>
      <c r="L10" s="11">
        <v>2012432944</v>
      </c>
      <c r="M10" s="26">
        <v>71.61</v>
      </c>
      <c r="N10" s="11">
        <v>797968600</v>
      </c>
      <c r="O10" s="30">
        <v>28.39</v>
      </c>
    </row>
    <row r="11" spans="1:15">
      <c r="A11" s="52" t="s">
        <v>15</v>
      </c>
      <c r="B11" s="53"/>
      <c r="C11" s="12" t="s">
        <v>16</v>
      </c>
      <c r="D11" s="9">
        <v>772</v>
      </c>
      <c r="E11" s="10">
        <v>100</v>
      </c>
      <c r="F11" s="9">
        <v>523</v>
      </c>
      <c r="G11" s="26">
        <v>67.75</v>
      </c>
      <c r="H11" s="9">
        <v>249</v>
      </c>
      <c r="I11" s="39">
        <v>32.25</v>
      </c>
      <c r="J11" s="11">
        <v>4598646409</v>
      </c>
      <c r="K11" s="10">
        <v>100</v>
      </c>
      <c r="L11" s="11">
        <v>3777624886</v>
      </c>
      <c r="M11" s="26">
        <v>82.15</v>
      </c>
      <c r="N11" s="11">
        <v>821021523</v>
      </c>
      <c r="O11" s="30">
        <v>17.850000000000001</v>
      </c>
    </row>
    <row r="12" spans="1:15">
      <c r="A12" s="52" t="s">
        <v>17</v>
      </c>
      <c r="B12" s="53"/>
      <c r="C12" s="12" t="s">
        <v>18</v>
      </c>
      <c r="D12" s="9">
        <v>321</v>
      </c>
      <c r="E12" s="10">
        <v>100</v>
      </c>
      <c r="F12" s="9">
        <v>205</v>
      </c>
      <c r="G12" s="26">
        <v>63.86</v>
      </c>
      <c r="H12" s="9">
        <v>116</v>
      </c>
      <c r="I12" s="39">
        <v>36.14</v>
      </c>
      <c r="J12" s="11">
        <v>963960000</v>
      </c>
      <c r="K12" s="10">
        <v>100</v>
      </c>
      <c r="L12" s="11">
        <v>682680000</v>
      </c>
      <c r="M12" s="26">
        <v>70.819999999999993</v>
      </c>
      <c r="N12" s="11">
        <v>281280000</v>
      </c>
      <c r="O12" s="30">
        <v>29.18</v>
      </c>
    </row>
    <row r="13" spans="1:15">
      <c r="A13" s="52" t="s">
        <v>19</v>
      </c>
      <c r="B13" s="53"/>
      <c r="C13" s="12" t="s">
        <v>20</v>
      </c>
      <c r="D13" s="9">
        <v>520</v>
      </c>
      <c r="E13" s="10">
        <v>100</v>
      </c>
      <c r="F13" s="9">
        <v>347</v>
      </c>
      <c r="G13" s="26">
        <v>66.73</v>
      </c>
      <c r="H13" s="9">
        <v>173</v>
      </c>
      <c r="I13" s="39">
        <v>33.270000000000003</v>
      </c>
      <c r="J13" s="11">
        <v>2306801583</v>
      </c>
      <c r="K13" s="10">
        <v>100</v>
      </c>
      <c r="L13" s="11">
        <v>1844768302</v>
      </c>
      <c r="M13" s="26">
        <v>79.97</v>
      </c>
      <c r="N13" s="11">
        <v>462033281</v>
      </c>
      <c r="O13" s="30">
        <v>20.03</v>
      </c>
    </row>
    <row r="14" spans="1:15">
      <c r="A14" s="52" t="s">
        <v>21</v>
      </c>
      <c r="B14" s="53"/>
      <c r="C14" s="12" t="s">
        <v>22</v>
      </c>
      <c r="D14" s="9">
        <v>180</v>
      </c>
      <c r="E14" s="10">
        <v>100</v>
      </c>
      <c r="F14" s="9">
        <v>114</v>
      </c>
      <c r="G14" s="26">
        <v>63.33</v>
      </c>
      <c r="H14" s="9">
        <v>66</v>
      </c>
      <c r="I14" s="39">
        <v>36.67</v>
      </c>
      <c r="J14" s="11">
        <v>635767000</v>
      </c>
      <c r="K14" s="10">
        <v>100</v>
      </c>
      <c r="L14" s="11">
        <v>362220000</v>
      </c>
      <c r="M14" s="26">
        <v>56.97</v>
      </c>
      <c r="N14" s="11">
        <v>273547000</v>
      </c>
      <c r="O14" s="30">
        <v>43.03</v>
      </c>
    </row>
    <row r="15" spans="1:15">
      <c r="A15" s="45" t="s">
        <v>23</v>
      </c>
      <c r="B15" s="46"/>
      <c r="C15" s="12" t="s">
        <v>24</v>
      </c>
      <c r="D15" s="9">
        <v>314</v>
      </c>
      <c r="E15" s="10">
        <v>100</v>
      </c>
      <c r="F15" s="9">
        <v>204</v>
      </c>
      <c r="G15" s="26">
        <v>64.97</v>
      </c>
      <c r="H15" s="9">
        <v>110</v>
      </c>
      <c r="I15" s="39">
        <v>35.03</v>
      </c>
      <c r="J15" s="11">
        <v>917454340</v>
      </c>
      <c r="K15" s="10">
        <v>100</v>
      </c>
      <c r="L15" s="11">
        <v>643499340</v>
      </c>
      <c r="M15" s="26">
        <v>70.14</v>
      </c>
      <c r="N15" s="11">
        <v>273955000</v>
      </c>
      <c r="O15" s="30">
        <v>29.86</v>
      </c>
    </row>
    <row r="16" spans="1:15">
      <c r="A16" s="52" t="s">
        <v>25</v>
      </c>
      <c r="B16" s="53"/>
      <c r="C16" s="12" t="s">
        <v>26</v>
      </c>
      <c r="D16" s="9">
        <v>22</v>
      </c>
      <c r="E16" s="10">
        <v>100</v>
      </c>
      <c r="F16" s="9">
        <v>14</v>
      </c>
      <c r="G16" s="26">
        <v>63.64</v>
      </c>
      <c r="H16" s="9">
        <v>8</v>
      </c>
      <c r="I16" s="39">
        <v>36.36</v>
      </c>
      <c r="J16" s="11">
        <v>62100000</v>
      </c>
      <c r="K16" s="10">
        <v>100</v>
      </c>
      <c r="L16" s="11">
        <v>43750000</v>
      </c>
      <c r="M16" s="26">
        <v>70.45</v>
      </c>
      <c r="N16" s="11">
        <v>18350000</v>
      </c>
      <c r="O16" s="30">
        <v>29.55</v>
      </c>
    </row>
    <row r="17" spans="1:15">
      <c r="A17" s="52" t="s">
        <v>27</v>
      </c>
      <c r="B17" s="53"/>
      <c r="C17" s="12" t="s">
        <v>28</v>
      </c>
      <c r="D17" s="9">
        <v>52</v>
      </c>
      <c r="E17" s="10">
        <v>100</v>
      </c>
      <c r="F17" s="9">
        <v>34</v>
      </c>
      <c r="G17" s="26">
        <v>65.38</v>
      </c>
      <c r="H17" s="9">
        <v>18</v>
      </c>
      <c r="I17" s="39">
        <v>34.619999999999997</v>
      </c>
      <c r="J17" s="11">
        <v>261062660</v>
      </c>
      <c r="K17" s="10">
        <v>100</v>
      </c>
      <c r="L17" s="11">
        <v>215262660</v>
      </c>
      <c r="M17" s="26">
        <v>82.46</v>
      </c>
      <c r="N17" s="11">
        <v>45800000</v>
      </c>
      <c r="O17" s="30">
        <v>17.54</v>
      </c>
    </row>
    <row r="18" spans="1:15">
      <c r="A18" s="52" t="s">
        <v>29</v>
      </c>
      <c r="B18" s="53"/>
      <c r="C18" s="12" t="s">
        <v>30</v>
      </c>
      <c r="D18" s="9">
        <v>32</v>
      </c>
      <c r="E18" s="10">
        <v>100</v>
      </c>
      <c r="F18" s="9">
        <v>21</v>
      </c>
      <c r="G18" s="26">
        <v>65.63</v>
      </c>
      <c r="H18" s="9">
        <v>11</v>
      </c>
      <c r="I18" s="39">
        <v>34.380000000000003</v>
      </c>
      <c r="J18" s="11">
        <v>99385000</v>
      </c>
      <c r="K18" s="10">
        <v>100</v>
      </c>
      <c r="L18" s="11">
        <v>80900000</v>
      </c>
      <c r="M18" s="26">
        <v>81.400000000000006</v>
      </c>
      <c r="N18" s="11">
        <v>18485000</v>
      </c>
      <c r="O18" s="30">
        <v>18.600000000000001</v>
      </c>
    </row>
    <row r="19" spans="1:15">
      <c r="A19" s="52" t="s">
        <v>31</v>
      </c>
      <c r="B19" s="53"/>
      <c r="C19" s="12" t="s">
        <v>32</v>
      </c>
      <c r="D19" s="9">
        <v>90</v>
      </c>
      <c r="E19" s="10">
        <v>100</v>
      </c>
      <c r="F19" s="9">
        <v>49</v>
      </c>
      <c r="G19" s="26">
        <v>54.44</v>
      </c>
      <c r="H19" s="9">
        <v>41</v>
      </c>
      <c r="I19" s="39">
        <v>45.56</v>
      </c>
      <c r="J19" s="11">
        <v>257978888</v>
      </c>
      <c r="K19" s="10">
        <v>100</v>
      </c>
      <c r="L19" s="11">
        <v>153560000</v>
      </c>
      <c r="M19" s="26">
        <v>59.52</v>
      </c>
      <c r="N19" s="11">
        <v>104418888</v>
      </c>
      <c r="O19" s="30">
        <v>40.479999999999997</v>
      </c>
    </row>
    <row r="20" spans="1:15">
      <c r="A20" s="52" t="s">
        <v>33</v>
      </c>
      <c r="B20" s="53"/>
      <c r="C20" s="12" t="s">
        <v>34</v>
      </c>
      <c r="D20" s="9">
        <v>21</v>
      </c>
      <c r="E20" s="10">
        <v>100</v>
      </c>
      <c r="F20" s="9">
        <v>16</v>
      </c>
      <c r="G20" s="26">
        <v>76.19</v>
      </c>
      <c r="H20" s="9">
        <v>5</v>
      </c>
      <c r="I20" s="39">
        <v>23.81</v>
      </c>
      <c r="J20" s="11">
        <v>45570000</v>
      </c>
      <c r="K20" s="10">
        <v>100</v>
      </c>
      <c r="L20" s="11">
        <v>43310000</v>
      </c>
      <c r="M20" s="26">
        <v>95.04</v>
      </c>
      <c r="N20" s="11">
        <v>2260000</v>
      </c>
      <c r="O20" s="30">
        <v>4.96</v>
      </c>
    </row>
    <row r="21" spans="1:15">
      <c r="A21" s="52" t="s">
        <v>35</v>
      </c>
      <c r="B21" s="53"/>
      <c r="C21" s="12" t="s">
        <v>36</v>
      </c>
      <c r="D21" s="9">
        <v>29</v>
      </c>
      <c r="E21" s="10">
        <v>100</v>
      </c>
      <c r="F21" s="9">
        <v>20</v>
      </c>
      <c r="G21" s="26">
        <v>68.97</v>
      </c>
      <c r="H21" s="9">
        <v>9</v>
      </c>
      <c r="I21" s="39">
        <v>31.03</v>
      </c>
      <c r="J21" s="11">
        <v>128800088</v>
      </c>
      <c r="K21" s="10">
        <v>100</v>
      </c>
      <c r="L21" s="11">
        <v>96300088</v>
      </c>
      <c r="M21" s="26">
        <v>74.77</v>
      </c>
      <c r="N21" s="11">
        <v>32500000</v>
      </c>
      <c r="O21" s="30">
        <v>25.23</v>
      </c>
    </row>
    <row r="22" spans="1:15">
      <c r="A22" s="52" t="s">
        <v>37</v>
      </c>
      <c r="B22" s="53"/>
      <c r="C22" s="12" t="s">
        <v>38</v>
      </c>
      <c r="D22" s="9">
        <v>17</v>
      </c>
      <c r="E22" s="10">
        <v>100</v>
      </c>
      <c r="F22" s="9">
        <v>9</v>
      </c>
      <c r="G22" s="26">
        <v>52.94</v>
      </c>
      <c r="H22" s="9">
        <v>8</v>
      </c>
      <c r="I22" s="39">
        <v>47.06</v>
      </c>
      <c r="J22" s="11">
        <v>32368000</v>
      </c>
      <c r="K22" s="10">
        <v>100</v>
      </c>
      <c r="L22" s="11">
        <v>18658000</v>
      </c>
      <c r="M22" s="26">
        <v>57.64</v>
      </c>
      <c r="N22" s="11">
        <v>13710000</v>
      </c>
      <c r="O22" s="30">
        <v>42.36</v>
      </c>
    </row>
    <row r="23" spans="1:15">
      <c r="A23" s="52" t="s">
        <v>39</v>
      </c>
      <c r="B23" s="53"/>
      <c r="C23" s="12" t="s">
        <v>40</v>
      </c>
      <c r="D23" s="9">
        <v>31</v>
      </c>
      <c r="E23" s="10">
        <v>100</v>
      </c>
      <c r="F23" s="9">
        <v>18</v>
      </c>
      <c r="G23" s="26">
        <v>58.06</v>
      </c>
      <c r="H23" s="9">
        <v>13</v>
      </c>
      <c r="I23" s="39">
        <v>41.94</v>
      </c>
      <c r="J23" s="11">
        <v>101171000</v>
      </c>
      <c r="K23" s="10">
        <v>100</v>
      </c>
      <c r="L23" s="11">
        <v>77670000</v>
      </c>
      <c r="M23" s="26">
        <v>76.77</v>
      </c>
      <c r="N23" s="11">
        <v>23501000</v>
      </c>
      <c r="O23" s="30">
        <v>23.23</v>
      </c>
    </row>
    <row r="24" spans="1:15">
      <c r="A24" s="52" t="s">
        <v>41</v>
      </c>
      <c r="B24" s="53"/>
      <c r="C24" s="12" t="s">
        <v>42</v>
      </c>
      <c r="D24" s="9">
        <v>4</v>
      </c>
      <c r="E24" s="10">
        <v>100</v>
      </c>
      <c r="F24" s="9">
        <v>3</v>
      </c>
      <c r="G24" s="26">
        <v>75</v>
      </c>
      <c r="H24" s="9">
        <v>1</v>
      </c>
      <c r="I24" s="39">
        <v>25</v>
      </c>
      <c r="J24" s="11">
        <v>14500000</v>
      </c>
      <c r="K24" s="10">
        <v>100</v>
      </c>
      <c r="L24" s="11">
        <v>14000000</v>
      </c>
      <c r="M24" s="26">
        <v>96.55</v>
      </c>
      <c r="N24" s="11">
        <v>500000</v>
      </c>
      <c r="O24" s="30">
        <v>3.45</v>
      </c>
    </row>
    <row r="25" spans="1:15">
      <c r="A25" s="52" t="s">
        <v>43</v>
      </c>
      <c r="B25" s="53"/>
      <c r="C25" s="12" t="s">
        <v>44</v>
      </c>
      <c r="D25" s="9">
        <v>16</v>
      </c>
      <c r="E25" s="10">
        <v>100</v>
      </c>
      <c r="F25" s="9">
        <v>15</v>
      </c>
      <c r="G25" s="26">
        <v>93.75</v>
      </c>
      <c r="H25" s="9">
        <v>1</v>
      </c>
      <c r="I25" s="39">
        <v>6.25</v>
      </c>
      <c r="J25" s="11">
        <v>56650000</v>
      </c>
      <c r="K25" s="10">
        <v>100</v>
      </c>
      <c r="L25" s="11">
        <v>53650000</v>
      </c>
      <c r="M25" s="26">
        <v>94.7</v>
      </c>
      <c r="N25" s="11">
        <v>3000000</v>
      </c>
      <c r="O25" s="30">
        <v>5.3</v>
      </c>
    </row>
    <row r="26" spans="1:15">
      <c r="A26" s="52" t="s">
        <v>45</v>
      </c>
      <c r="B26" s="53"/>
      <c r="C26" s="12" t="s">
        <v>46</v>
      </c>
      <c r="D26" s="9">
        <v>5</v>
      </c>
      <c r="E26" s="10">
        <v>100</v>
      </c>
      <c r="F26" s="9">
        <v>4</v>
      </c>
      <c r="G26" s="26">
        <v>80</v>
      </c>
      <c r="H26" s="9">
        <v>1</v>
      </c>
      <c r="I26" s="39">
        <v>20</v>
      </c>
      <c r="J26" s="11">
        <v>7700000</v>
      </c>
      <c r="K26" s="10">
        <v>100</v>
      </c>
      <c r="L26" s="11">
        <v>3700000</v>
      </c>
      <c r="M26" s="26">
        <v>48.05</v>
      </c>
      <c r="N26" s="11">
        <v>4000000</v>
      </c>
      <c r="O26" s="30">
        <v>51.95</v>
      </c>
    </row>
    <row r="27" spans="1:15">
      <c r="A27" s="52" t="s">
        <v>47</v>
      </c>
      <c r="B27" s="53"/>
      <c r="C27" s="12" t="s">
        <v>48</v>
      </c>
      <c r="D27" s="9">
        <v>23</v>
      </c>
      <c r="E27" s="10">
        <v>100</v>
      </c>
      <c r="F27" s="9">
        <v>16</v>
      </c>
      <c r="G27" s="26">
        <v>69.569999999999993</v>
      </c>
      <c r="H27" s="9">
        <v>7</v>
      </c>
      <c r="I27" s="39">
        <v>30.43</v>
      </c>
      <c r="J27" s="11">
        <v>68400000</v>
      </c>
      <c r="K27" s="10">
        <v>100</v>
      </c>
      <c r="L27" s="11">
        <v>57650000</v>
      </c>
      <c r="M27" s="26">
        <v>84.28</v>
      </c>
      <c r="N27" s="11">
        <v>10750000</v>
      </c>
      <c r="O27" s="30">
        <v>15.72</v>
      </c>
    </row>
    <row r="28" spans="1:15">
      <c r="A28" s="52" t="s">
        <v>49</v>
      </c>
      <c r="B28" s="53"/>
      <c r="C28" s="12" t="s">
        <v>50</v>
      </c>
      <c r="D28" s="9">
        <v>51</v>
      </c>
      <c r="E28" s="10">
        <v>100</v>
      </c>
      <c r="F28" s="9">
        <v>32</v>
      </c>
      <c r="G28" s="26">
        <v>62.75</v>
      </c>
      <c r="H28" s="9">
        <v>19</v>
      </c>
      <c r="I28" s="39">
        <v>37.25</v>
      </c>
      <c r="J28" s="11">
        <v>150089747</v>
      </c>
      <c r="K28" s="10">
        <v>100</v>
      </c>
      <c r="L28" s="11">
        <v>110259747</v>
      </c>
      <c r="M28" s="26">
        <v>73.459999999999994</v>
      </c>
      <c r="N28" s="11">
        <v>39830000</v>
      </c>
      <c r="O28" s="30">
        <v>26.54</v>
      </c>
    </row>
    <row r="29" spans="1:15">
      <c r="A29" s="52" t="s">
        <v>51</v>
      </c>
      <c r="B29" s="53"/>
      <c r="C29" s="12" t="s">
        <v>52</v>
      </c>
      <c r="D29" s="9">
        <v>21</v>
      </c>
      <c r="E29" s="10">
        <v>100</v>
      </c>
      <c r="F29" s="9">
        <v>15</v>
      </c>
      <c r="G29" s="26">
        <v>71.430000000000007</v>
      </c>
      <c r="H29" s="9">
        <v>6</v>
      </c>
      <c r="I29" s="39">
        <v>28.57</v>
      </c>
      <c r="J29" s="11">
        <v>70820000</v>
      </c>
      <c r="K29" s="10">
        <v>100</v>
      </c>
      <c r="L29" s="11">
        <v>50220000</v>
      </c>
      <c r="M29" s="26">
        <v>70.91</v>
      </c>
      <c r="N29" s="11">
        <v>20600000</v>
      </c>
      <c r="O29" s="30">
        <v>29.09</v>
      </c>
    </row>
    <row r="30" spans="1:15">
      <c r="A30" s="45" t="s">
        <v>53</v>
      </c>
      <c r="B30" s="46"/>
      <c r="C30" s="12" t="s">
        <v>54</v>
      </c>
      <c r="D30" s="9">
        <v>8</v>
      </c>
      <c r="E30" s="10">
        <v>100</v>
      </c>
      <c r="F30" s="9">
        <v>7</v>
      </c>
      <c r="G30" s="26">
        <v>87.5</v>
      </c>
      <c r="H30" s="9">
        <v>1</v>
      </c>
      <c r="I30" s="39">
        <v>12.5</v>
      </c>
      <c r="J30" s="11">
        <v>22700000</v>
      </c>
      <c r="K30" s="10">
        <v>100</v>
      </c>
      <c r="L30" s="11">
        <v>20700000</v>
      </c>
      <c r="M30" s="26">
        <v>91.19</v>
      </c>
      <c r="N30" s="11">
        <v>2000000</v>
      </c>
      <c r="O30" s="30">
        <v>8.81</v>
      </c>
    </row>
    <row r="31" spans="1:15">
      <c r="A31" s="67" t="s">
        <v>55</v>
      </c>
      <c r="B31" s="68"/>
      <c r="C31" s="13" t="s">
        <v>56</v>
      </c>
      <c r="D31" s="9">
        <v>7</v>
      </c>
      <c r="E31" s="10">
        <v>100</v>
      </c>
      <c r="F31" s="9">
        <v>7</v>
      </c>
      <c r="G31" s="26">
        <v>100</v>
      </c>
      <c r="H31" s="9">
        <v>0</v>
      </c>
      <c r="I31" s="39">
        <v>0</v>
      </c>
      <c r="J31" s="11">
        <v>20700000</v>
      </c>
      <c r="K31" s="10">
        <v>100</v>
      </c>
      <c r="L31" s="11">
        <v>20700000</v>
      </c>
      <c r="M31" s="26">
        <v>100</v>
      </c>
      <c r="N31" s="9">
        <v>0</v>
      </c>
      <c r="O31" s="30">
        <v>0</v>
      </c>
    </row>
    <row r="32" spans="1:15" ht="17.25" thickBot="1">
      <c r="A32" s="69" t="s">
        <v>57</v>
      </c>
      <c r="B32" s="70"/>
      <c r="C32" s="31" t="s">
        <v>58</v>
      </c>
      <c r="D32" s="32">
        <v>1</v>
      </c>
      <c r="E32" s="33">
        <v>100</v>
      </c>
      <c r="F32" s="32">
        <v>0</v>
      </c>
      <c r="G32" s="34">
        <v>0</v>
      </c>
      <c r="H32" s="32">
        <v>1</v>
      </c>
      <c r="I32" s="41">
        <v>100</v>
      </c>
      <c r="J32" s="36">
        <v>2000000</v>
      </c>
      <c r="K32" s="33">
        <v>100</v>
      </c>
      <c r="L32" s="36">
        <v>0</v>
      </c>
      <c r="M32" s="34">
        <v>0</v>
      </c>
      <c r="N32" s="36">
        <v>2000000</v>
      </c>
      <c r="O32" s="37">
        <v>100</v>
      </c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O2"/>
    <mergeCell ref="A3:O3"/>
    <mergeCell ref="M4:O4"/>
    <mergeCell ref="A5:B7"/>
    <mergeCell ref="C5:C7"/>
    <mergeCell ref="D5:I5"/>
    <mergeCell ref="J5:O5"/>
    <mergeCell ref="J6:K6"/>
    <mergeCell ref="L6:M6"/>
    <mergeCell ref="N6:O6"/>
    <mergeCell ref="A20:B20"/>
    <mergeCell ref="A21:B21"/>
    <mergeCell ref="A10:B10"/>
    <mergeCell ref="A8:B8"/>
    <mergeCell ref="A9:B9"/>
    <mergeCell ref="D6:E6"/>
    <mergeCell ref="F6:G6"/>
    <mergeCell ref="H6:I6"/>
  </mergeCells>
  <phoneticPr fontId="18" type="noConversion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2BCD8-C9D7-4BDE-8C2C-9B47FE01BB0E}">
  <dimension ref="A1:P44"/>
  <sheetViews>
    <sheetView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375" customWidth="1"/>
    <col min="12" max="12" width="16.37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122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2.2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2584</v>
      </c>
      <c r="E8" s="10">
        <v>100</v>
      </c>
      <c r="F8" s="9">
        <v>1779</v>
      </c>
      <c r="G8" s="26">
        <v>68.849999999999994</v>
      </c>
      <c r="H8" s="9">
        <v>805</v>
      </c>
      <c r="I8" s="26">
        <v>31.15</v>
      </c>
      <c r="J8" s="11">
        <v>86839945274</v>
      </c>
      <c r="K8" s="10">
        <v>100</v>
      </c>
      <c r="L8" s="11">
        <v>82954373207</v>
      </c>
      <c r="M8" s="26">
        <v>95.53</v>
      </c>
      <c r="N8" s="11">
        <v>3885572067</v>
      </c>
      <c r="O8" s="26">
        <v>4.47</v>
      </c>
    </row>
    <row r="9" spans="1:15">
      <c r="A9" s="46" t="s">
        <v>11</v>
      </c>
      <c r="B9" s="46"/>
      <c r="C9" s="12" t="s">
        <v>12</v>
      </c>
      <c r="D9" s="9">
        <v>2582</v>
      </c>
      <c r="E9" s="10">
        <v>100</v>
      </c>
      <c r="F9" s="9">
        <v>1777</v>
      </c>
      <c r="G9" s="26">
        <v>68.819999999999993</v>
      </c>
      <c r="H9" s="9">
        <v>805</v>
      </c>
      <c r="I9" s="26">
        <v>31.18</v>
      </c>
      <c r="J9" s="11">
        <v>86835945274</v>
      </c>
      <c r="K9" s="10">
        <v>100</v>
      </c>
      <c r="L9" s="11">
        <v>82950373207</v>
      </c>
      <c r="M9" s="26">
        <v>95.53</v>
      </c>
      <c r="N9" s="11">
        <v>3885572067</v>
      </c>
      <c r="O9" s="26">
        <v>4.47</v>
      </c>
    </row>
    <row r="10" spans="1:15">
      <c r="A10" s="53" t="s">
        <v>13</v>
      </c>
      <c r="B10" s="53"/>
      <c r="C10" s="12" t="s">
        <v>14</v>
      </c>
      <c r="D10" s="9">
        <v>446</v>
      </c>
      <c r="E10" s="10">
        <v>100</v>
      </c>
      <c r="F10" s="9">
        <v>308</v>
      </c>
      <c r="G10" s="26">
        <v>69.06</v>
      </c>
      <c r="H10" s="9">
        <v>138</v>
      </c>
      <c r="I10" s="26">
        <v>30.94</v>
      </c>
      <c r="J10" s="11">
        <v>2508761226</v>
      </c>
      <c r="K10" s="10">
        <v>100</v>
      </c>
      <c r="L10" s="11">
        <v>1461601226</v>
      </c>
      <c r="M10" s="26">
        <v>58.26</v>
      </c>
      <c r="N10" s="11">
        <v>1047160000</v>
      </c>
      <c r="O10" s="26">
        <v>41.74</v>
      </c>
    </row>
    <row r="11" spans="1:15">
      <c r="A11" s="53" t="s">
        <v>15</v>
      </c>
      <c r="B11" s="53"/>
      <c r="C11" s="12" t="s">
        <v>16</v>
      </c>
      <c r="D11" s="9">
        <v>1001</v>
      </c>
      <c r="E11" s="10">
        <v>100</v>
      </c>
      <c r="F11" s="9">
        <v>708</v>
      </c>
      <c r="G11" s="26">
        <v>70.73</v>
      </c>
      <c r="H11" s="9">
        <v>293</v>
      </c>
      <c r="I11" s="26">
        <v>29.27</v>
      </c>
      <c r="J11" s="11">
        <v>14104686991</v>
      </c>
      <c r="K11" s="10">
        <v>100</v>
      </c>
      <c r="L11" s="11">
        <v>12748866823</v>
      </c>
      <c r="M11" s="26">
        <v>90.39</v>
      </c>
      <c r="N11" s="11">
        <v>1355820168</v>
      </c>
      <c r="O11" s="26">
        <v>9.61</v>
      </c>
    </row>
    <row r="12" spans="1:15">
      <c r="A12" s="53" t="s">
        <v>17</v>
      </c>
      <c r="B12" s="53"/>
      <c r="C12" s="12" t="s">
        <v>18</v>
      </c>
      <c r="D12" s="9">
        <v>188</v>
      </c>
      <c r="E12" s="10">
        <v>100</v>
      </c>
      <c r="F12" s="9">
        <v>117</v>
      </c>
      <c r="G12" s="26">
        <v>62.23</v>
      </c>
      <c r="H12" s="9">
        <v>71</v>
      </c>
      <c r="I12" s="26">
        <v>37.770000000000003</v>
      </c>
      <c r="J12" s="11">
        <v>66116906658</v>
      </c>
      <c r="K12" s="10">
        <v>100</v>
      </c>
      <c r="L12" s="11">
        <v>65739265658</v>
      </c>
      <c r="M12" s="26">
        <v>99.43</v>
      </c>
      <c r="N12" s="11">
        <v>377641000</v>
      </c>
      <c r="O12" s="26">
        <v>0.56999999999999995</v>
      </c>
    </row>
    <row r="13" spans="1:15">
      <c r="A13" s="53" t="s">
        <v>19</v>
      </c>
      <c r="B13" s="53"/>
      <c r="C13" s="12" t="s">
        <v>20</v>
      </c>
      <c r="D13" s="9">
        <v>309</v>
      </c>
      <c r="E13" s="10">
        <v>100</v>
      </c>
      <c r="F13" s="9">
        <v>220</v>
      </c>
      <c r="G13" s="26">
        <v>71.2</v>
      </c>
      <c r="H13" s="9">
        <v>89</v>
      </c>
      <c r="I13" s="26">
        <v>28.8</v>
      </c>
      <c r="J13" s="11">
        <v>1079263899</v>
      </c>
      <c r="K13" s="10">
        <v>100</v>
      </c>
      <c r="L13" s="11">
        <v>872480000</v>
      </c>
      <c r="M13" s="26">
        <v>80.84</v>
      </c>
      <c r="N13" s="11">
        <v>206783899</v>
      </c>
      <c r="O13" s="26">
        <v>19.16</v>
      </c>
    </row>
    <row r="14" spans="1:15">
      <c r="A14" s="53" t="s">
        <v>21</v>
      </c>
      <c r="B14" s="53"/>
      <c r="C14" s="12" t="s">
        <v>22</v>
      </c>
      <c r="D14" s="9">
        <v>110</v>
      </c>
      <c r="E14" s="10">
        <v>100</v>
      </c>
      <c r="F14" s="9">
        <v>67</v>
      </c>
      <c r="G14" s="26">
        <v>60.91</v>
      </c>
      <c r="H14" s="9">
        <v>43</v>
      </c>
      <c r="I14" s="26">
        <v>39.090000000000003</v>
      </c>
      <c r="J14" s="11">
        <v>551633000</v>
      </c>
      <c r="K14" s="10">
        <v>100</v>
      </c>
      <c r="L14" s="11">
        <v>444063000</v>
      </c>
      <c r="M14" s="26">
        <v>80.5</v>
      </c>
      <c r="N14" s="11">
        <v>107570000</v>
      </c>
      <c r="O14" s="26">
        <v>19.5</v>
      </c>
    </row>
    <row r="15" spans="1:15">
      <c r="A15" s="46" t="s">
        <v>23</v>
      </c>
      <c r="B15" s="46"/>
      <c r="C15" s="12" t="s">
        <v>24</v>
      </c>
      <c r="D15" s="9">
        <v>247</v>
      </c>
      <c r="E15" s="10">
        <v>100</v>
      </c>
      <c r="F15" s="9">
        <v>169</v>
      </c>
      <c r="G15" s="26">
        <v>68.42</v>
      </c>
      <c r="H15" s="9">
        <v>78</v>
      </c>
      <c r="I15" s="26">
        <v>31.58</v>
      </c>
      <c r="J15" s="11">
        <v>1198308500</v>
      </c>
      <c r="K15" s="10">
        <v>100</v>
      </c>
      <c r="L15" s="11">
        <v>736858500</v>
      </c>
      <c r="M15" s="26">
        <v>61.49</v>
      </c>
      <c r="N15" s="11">
        <v>461450000</v>
      </c>
      <c r="O15" s="26">
        <v>38.51</v>
      </c>
    </row>
    <row r="16" spans="1:15">
      <c r="A16" s="53" t="s">
        <v>25</v>
      </c>
      <c r="B16" s="53"/>
      <c r="C16" s="12" t="s">
        <v>26</v>
      </c>
      <c r="D16" s="9">
        <v>16</v>
      </c>
      <c r="E16" s="10">
        <v>100</v>
      </c>
      <c r="F16" s="9">
        <v>11</v>
      </c>
      <c r="G16" s="26">
        <v>68.75</v>
      </c>
      <c r="H16" s="9">
        <v>5</v>
      </c>
      <c r="I16" s="26">
        <v>31.25</v>
      </c>
      <c r="J16" s="11">
        <v>65250000</v>
      </c>
      <c r="K16" s="10">
        <v>100</v>
      </c>
      <c r="L16" s="11">
        <v>47600000</v>
      </c>
      <c r="M16" s="26">
        <v>72.95</v>
      </c>
      <c r="N16" s="11">
        <v>17650000</v>
      </c>
      <c r="O16" s="26">
        <v>27.05</v>
      </c>
    </row>
    <row r="17" spans="1:15">
      <c r="A17" s="53" t="s">
        <v>27</v>
      </c>
      <c r="B17" s="53"/>
      <c r="C17" s="12" t="s">
        <v>28</v>
      </c>
      <c r="D17" s="9">
        <v>36</v>
      </c>
      <c r="E17" s="10">
        <v>100</v>
      </c>
      <c r="F17" s="9">
        <v>22</v>
      </c>
      <c r="G17" s="26">
        <v>61.11</v>
      </c>
      <c r="H17" s="9">
        <v>14</v>
      </c>
      <c r="I17" s="26">
        <v>38.89</v>
      </c>
      <c r="J17" s="11">
        <v>419250000</v>
      </c>
      <c r="K17" s="10">
        <v>100</v>
      </c>
      <c r="L17" s="11">
        <v>370150000</v>
      </c>
      <c r="M17" s="26">
        <v>88.29</v>
      </c>
      <c r="N17" s="11">
        <v>49100000</v>
      </c>
      <c r="O17" s="26">
        <v>11.71</v>
      </c>
    </row>
    <row r="18" spans="1:15">
      <c r="A18" s="53" t="s">
        <v>29</v>
      </c>
      <c r="B18" s="53"/>
      <c r="C18" s="12" t="s">
        <v>30</v>
      </c>
      <c r="D18" s="9">
        <v>28</v>
      </c>
      <c r="E18" s="10">
        <v>100</v>
      </c>
      <c r="F18" s="9">
        <v>23</v>
      </c>
      <c r="G18" s="26">
        <v>82.14</v>
      </c>
      <c r="H18" s="9">
        <v>5</v>
      </c>
      <c r="I18" s="26">
        <v>17.86</v>
      </c>
      <c r="J18" s="11">
        <v>68600000</v>
      </c>
      <c r="K18" s="10">
        <v>100</v>
      </c>
      <c r="L18" s="11">
        <v>67550000</v>
      </c>
      <c r="M18" s="26">
        <v>98.47</v>
      </c>
      <c r="N18" s="11">
        <v>1050000</v>
      </c>
      <c r="O18" s="26">
        <v>1.53</v>
      </c>
    </row>
    <row r="19" spans="1:15">
      <c r="A19" s="53" t="s">
        <v>31</v>
      </c>
      <c r="B19" s="53"/>
      <c r="C19" s="12" t="s">
        <v>32</v>
      </c>
      <c r="D19" s="9">
        <v>56</v>
      </c>
      <c r="E19" s="10">
        <v>100</v>
      </c>
      <c r="F19" s="9">
        <v>39</v>
      </c>
      <c r="G19" s="26">
        <v>69.64</v>
      </c>
      <c r="H19" s="9">
        <v>17</v>
      </c>
      <c r="I19" s="26">
        <v>30.36</v>
      </c>
      <c r="J19" s="11">
        <v>207638000</v>
      </c>
      <c r="K19" s="10">
        <v>100</v>
      </c>
      <c r="L19" s="11">
        <v>90038000</v>
      </c>
      <c r="M19" s="26">
        <v>43.36</v>
      </c>
      <c r="N19" s="11">
        <v>117600000</v>
      </c>
      <c r="O19" s="26">
        <v>56.64</v>
      </c>
    </row>
    <row r="20" spans="1:15">
      <c r="A20" s="53" t="s">
        <v>33</v>
      </c>
      <c r="B20" s="53"/>
      <c r="C20" s="12" t="s">
        <v>34</v>
      </c>
      <c r="D20" s="9">
        <v>18</v>
      </c>
      <c r="E20" s="10">
        <v>100</v>
      </c>
      <c r="F20" s="9">
        <v>9</v>
      </c>
      <c r="G20" s="26">
        <v>50</v>
      </c>
      <c r="H20" s="9">
        <v>9</v>
      </c>
      <c r="I20" s="26">
        <v>50</v>
      </c>
      <c r="J20" s="11">
        <v>96650000</v>
      </c>
      <c r="K20" s="10">
        <v>100</v>
      </c>
      <c r="L20" s="11">
        <v>80350000</v>
      </c>
      <c r="M20" s="26">
        <v>83.14</v>
      </c>
      <c r="N20" s="11">
        <v>16300000</v>
      </c>
      <c r="O20" s="26">
        <v>16.86</v>
      </c>
    </row>
    <row r="21" spans="1:15">
      <c r="A21" s="53" t="s">
        <v>35</v>
      </c>
      <c r="B21" s="53"/>
      <c r="C21" s="12" t="s">
        <v>36</v>
      </c>
      <c r="D21" s="9">
        <v>25</v>
      </c>
      <c r="E21" s="10">
        <v>100</v>
      </c>
      <c r="F21" s="9">
        <v>14</v>
      </c>
      <c r="G21" s="26">
        <v>56</v>
      </c>
      <c r="H21" s="9">
        <v>11</v>
      </c>
      <c r="I21" s="26">
        <v>44</v>
      </c>
      <c r="J21" s="11">
        <v>103610000</v>
      </c>
      <c r="K21" s="10">
        <v>100</v>
      </c>
      <c r="L21" s="11">
        <v>71010000</v>
      </c>
      <c r="M21" s="26">
        <v>68.540000000000006</v>
      </c>
      <c r="N21" s="11">
        <v>32600000</v>
      </c>
      <c r="O21" s="26">
        <v>31.46</v>
      </c>
    </row>
    <row r="22" spans="1:15">
      <c r="A22" s="53" t="s">
        <v>37</v>
      </c>
      <c r="B22" s="53"/>
      <c r="C22" s="12" t="s">
        <v>38</v>
      </c>
      <c r="D22" s="9">
        <v>11</v>
      </c>
      <c r="E22" s="10">
        <v>100</v>
      </c>
      <c r="F22" s="9">
        <v>10</v>
      </c>
      <c r="G22" s="26">
        <v>90.91</v>
      </c>
      <c r="H22" s="9">
        <v>1</v>
      </c>
      <c r="I22" s="26">
        <v>9.09</v>
      </c>
      <c r="J22" s="11">
        <v>23300000</v>
      </c>
      <c r="K22" s="10">
        <v>100</v>
      </c>
      <c r="L22" s="11">
        <v>18300000</v>
      </c>
      <c r="M22" s="26">
        <v>78.540000000000006</v>
      </c>
      <c r="N22" s="11">
        <v>5000000</v>
      </c>
      <c r="O22" s="26">
        <v>21.46</v>
      </c>
    </row>
    <row r="23" spans="1:15">
      <c r="A23" s="53" t="s">
        <v>39</v>
      </c>
      <c r="B23" s="53"/>
      <c r="C23" s="12" t="s">
        <v>40</v>
      </c>
      <c r="D23" s="9">
        <v>11</v>
      </c>
      <c r="E23" s="10">
        <v>100</v>
      </c>
      <c r="F23" s="9">
        <v>5</v>
      </c>
      <c r="G23" s="26">
        <v>45.45</v>
      </c>
      <c r="H23" s="9">
        <v>6</v>
      </c>
      <c r="I23" s="26">
        <v>54.55</v>
      </c>
      <c r="J23" s="11">
        <v>14160000</v>
      </c>
      <c r="K23" s="10">
        <v>100</v>
      </c>
      <c r="L23" s="11">
        <v>9760000</v>
      </c>
      <c r="M23" s="26">
        <v>68.930000000000007</v>
      </c>
      <c r="N23" s="11">
        <v>4400000</v>
      </c>
      <c r="O23" s="26">
        <v>31.07</v>
      </c>
    </row>
    <row r="24" spans="1:15">
      <c r="A24" s="53" t="s">
        <v>41</v>
      </c>
      <c r="B24" s="53"/>
      <c r="C24" s="12" t="s">
        <v>42</v>
      </c>
      <c r="D24" s="9">
        <v>2</v>
      </c>
      <c r="E24" s="10">
        <v>100</v>
      </c>
      <c r="F24" s="9">
        <v>1</v>
      </c>
      <c r="G24" s="26">
        <v>50</v>
      </c>
      <c r="H24" s="9">
        <v>1</v>
      </c>
      <c r="I24" s="26">
        <v>50</v>
      </c>
      <c r="J24" s="11">
        <v>1045000</v>
      </c>
      <c r="K24" s="10">
        <v>100</v>
      </c>
      <c r="L24" s="11">
        <v>1000000</v>
      </c>
      <c r="M24" s="26">
        <v>95.69</v>
      </c>
      <c r="N24" s="11">
        <v>45000</v>
      </c>
      <c r="O24" s="26">
        <v>4.3099999999999996</v>
      </c>
    </row>
    <row r="25" spans="1:15">
      <c r="A25" s="53" t="s">
        <v>43</v>
      </c>
      <c r="B25" s="53"/>
      <c r="C25" s="12" t="s">
        <v>44</v>
      </c>
      <c r="D25" s="9">
        <v>9</v>
      </c>
      <c r="E25" s="10">
        <v>100</v>
      </c>
      <c r="F25" s="9">
        <v>6</v>
      </c>
      <c r="G25" s="26">
        <v>66.67</v>
      </c>
      <c r="H25" s="9">
        <v>3</v>
      </c>
      <c r="I25" s="26">
        <v>33.33</v>
      </c>
      <c r="J25" s="11">
        <v>39600000</v>
      </c>
      <c r="K25" s="10">
        <v>100</v>
      </c>
      <c r="L25" s="11">
        <v>8100000</v>
      </c>
      <c r="M25" s="26">
        <v>20.45</v>
      </c>
      <c r="N25" s="11">
        <v>31500000</v>
      </c>
      <c r="O25" s="26">
        <v>79.55</v>
      </c>
    </row>
    <row r="26" spans="1:15">
      <c r="A26" s="53" t="s">
        <v>45</v>
      </c>
      <c r="B26" s="53"/>
      <c r="C26" s="12" t="s">
        <v>46</v>
      </c>
      <c r="D26" s="9">
        <v>0</v>
      </c>
      <c r="E26" s="10"/>
      <c r="F26" s="9">
        <v>0</v>
      </c>
      <c r="G26" s="26">
        <v>0</v>
      </c>
      <c r="H26" s="9">
        <v>0</v>
      </c>
      <c r="I26" s="26">
        <v>0</v>
      </c>
      <c r="J26" s="11"/>
      <c r="K26" s="10">
        <v>100</v>
      </c>
      <c r="L26" s="11">
        <v>0</v>
      </c>
      <c r="M26" s="26"/>
      <c r="N26" s="11">
        <v>0</v>
      </c>
      <c r="O26" s="26"/>
    </row>
    <row r="27" spans="1:15">
      <c r="A27" s="53" t="s">
        <v>47</v>
      </c>
      <c r="B27" s="53"/>
      <c r="C27" s="12" t="s">
        <v>48</v>
      </c>
      <c r="D27" s="9">
        <v>17</v>
      </c>
      <c r="E27" s="10">
        <v>100</v>
      </c>
      <c r="F27" s="9">
        <v>15</v>
      </c>
      <c r="G27" s="26">
        <v>88.24</v>
      </c>
      <c r="H27" s="9">
        <v>2</v>
      </c>
      <c r="I27" s="26">
        <v>11.76</v>
      </c>
      <c r="J27" s="11">
        <v>37700000</v>
      </c>
      <c r="K27" s="10">
        <v>100</v>
      </c>
      <c r="L27" s="11">
        <v>30700000</v>
      </c>
      <c r="M27" s="26">
        <v>81.430000000000007</v>
      </c>
      <c r="N27" s="11">
        <v>7000000</v>
      </c>
      <c r="O27" s="26">
        <v>18.57</v>
      </c>
    </row>
    <row r="28" spans="1:15">
      <c r="A28" s="53" t="s">
        <v>49</v>
      </c>
      <c r="B28" s="53"/>
      <c r="C28" s="12" t="s">
        <v>50</v>
      </c>
      <c r="D28" s="9">
        <v>43</v>
      </c>
      <c r="E28" s="10">
        <v>100</v>
      </c>
      <c r="F28" s="9">
        <v>28</v>
      </c>
      <c r="G28" s="26">
        <v>65.12</v>
      </c>
      <c r="H28" s="9">
        <v>15</v>
      </c>
      <c r="I28" s="26">
        <v>34.880000000000003</v>
      </c>
      <c r="J28" s="11">
        <v>186481000</v>
      </c>
      <c r="K28" s="10">
        <v>100</v>
      </c>
      <c r="L28" s="11">
        <v>142080000</v>
      </c>
      <c r="M28" s="26">
        <v>76.19</v>
      </c>
      <c r="N28" s="11">
        <v>44401000</v>
      </c>
      <c r="O28" s="26">
        <v>23.81</v>
      </c>
    </row>
    <row r="29" spans="1:15">
      <c r="A29" s="53" t="s">
        <v>51</v>
      </c>
      <c r="B29" s="53"/>
      <c r="C29" s="12" t="s">
        <v>52</v>
      </c>
      <c r="D29" s="9">
        <v>9</v>
      </c>
      <c r="E29" s="10">
        <v>100</v>
      </c>
      <c r="F29" s="9">
        <v>5</v>
      </c>
      <c r="G29" s="26">
        <v>55.56</v>
      </c>
      <c r="H29" s="9">
        <v>4</v>
      </c>
      <c r="I29" s="26">
        <v>44.44</v>
      </c>
      <c r="J29" s="11">
        <v>13101000</v>
      </c>
      <c r="K29" s="10">
        <v>100</v>
      </c>
      <c r="L29" s="11">
        <v>10600000</v>
      </c>
      <c r="M29" s="26">
        <v>80.91</v>
      </c>
      <c r="N29" s="11">
        <v>2501000</v>
      </c>
      <c r="O29" s="26">
        <v>19.09</v>
      </c>
    </row>
    <row r="30" spans="1:15">
      <c r="A30" s="46" t="s">
        <v>53</v>
      </c>
      <c r="B30" s="46"/>
      <c r="C30" s="12" t="s">
        <v>54</v>
      </c>
      <c r="D30" s="9">
        <v>2</v>
      </c>
      <c r="E30" s="10">
        <v>100</v>
      </c>
      <c r="F30" s="9">
        <v>2</v>
      </c>
      <c r="G30" s="26">
        <v>100</v>
      </c>
      <c r="H30" s="9">
        <v>0</v>
      </c>
      <c r="I30" s="26">
        <v>0</v>
      </c>
      <c r="J30" s="11">
        <v>4000000</v>
      </c>
      <c r="K30" s="10">
        <v>100</v>
      </c>
      <c r="L30" s="11">
        <v>4000000</v>
      </c>
      <c r="M30" s="26">
        <v>100</v>
      </c>
      <c r="N30" s="11">
        <v>0</v>
      </c>
      <c r="O30" s="26">
        <v>0</v>
      </c>
    </row>
    <row r="31" spans="1:15">
      <c r="A31" s="68" t="s">
        <v>55</v>
      </c>
      <c r="B31" s="68"/>
      <c r="C31" s="13" t="s">
        <v>56</v>
      </c>
      <c r="D31" s="9">
        <v>1</v>
      </c>
      <c r="E31" s="10">
        <v>100</v>
      </c>
      <c r="F31" s="9">
        <v>1</v>
      </c>
      <c r="G31" s="26">
        <v>100</v>
      </c>
      <c r="H31" s="9">
        <v>0</v>
      </c>
      <c r="I31" s="26">
        <v>0</v>
      </c>
      <c r="J31" s="11">
        <v>1000000</v>
      </c>
      <c r="K31" s="10">
        <v>100</v>
      </c>
      <c r="L31" s="11">
        <v>1000000</v>
      </c>
      <c r="M31" s="26">
        <v>100</v>
      </c>
      <c r="N31" s="9">
        <v>0</v>
      </c>
      <c r="O31" s="26">
        <v>0</v>
      </c>
    </row>
    <row r="32" spans="1:15">
      <c r="A32" s="77" t="s">
        <v>57</v>
      </c>
      <c r="B32" s="77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3000000</v>
      </c>
      <c r="K32" s="10">
        <v>100</v>
      </c>
      <c r="L32" s="11">
        <v>3000000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5D1FA7-852A-4E7E-BE39-F206D4CBC98D}">
  <dimension ref="A1:P44"/>
  <sheetViews>
    <sheetView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4.125" customWidth="1"/>
    <col min="6" max="6" width="15.75" customWidth="1"/>
    <col min="8" max="8" width="12.75" customWidth="1"/>
    <col min="10" max="10" width="15.75" customWidth="1"/>
    <col min="12" max="12" width="16.37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120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3.7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2797</v>
      </c>
      <c r="E8" s="10">
        <v>100</v>
      </c>
      <c r="F8" s="9">
        <v>1934</v>
      </c>
      <c r="G8" s="26">
        <v>69.150000000000006</v>
      </c>
      <c r="H8" s="9">
        <v>863</v>
      </c>
      <c r="I8" s="26">
        <v>30.85</v>
      </c>
      <c r="J8" s="11">
        <v>15351902548</v>
      </c>
      <c r="K8" s="10">
        <v>100</v>
      </c>
      <c r="L8" s="11">
        <v>11292177222</v>
      </c>
      <c r="M8" s="26">
        <v>73.56</v>
      </c>
      <c r="N8" s="11">
        <v>4059725326</v>
      </c>
      <c r="O8" s="26">
        <v>26.44</v>
      </c>
    </row>
    <row r="9" spans="1:15">
      <c r="A9" s="46" t="s">
        <v>11</v>
      </c>
      <c r="B9" s="46"/>
      <c r="C9" s="12" t="s">
        <v>12</v>
      </c>
      <c r="D9" s="9">
        <v>2783</v>
      </c>
      <c r="E9" s="10">
        <v>100</v>
      </c>
      <c r="F9" s="9">
        <v>1926</v>
      </c>
      <c r="G9" s="26">
        <v>69.209999999999994</v>
      </c>
      <c r="H9" s="9">
        <v>857</v>
      </c>
      <c r="I9" s="26">
        <v>30.79</v>
      </c>
      <c r="J9" s="11">
        <v>15312302548</v>
      </c>
      <c r="K9" s="10">
        <v>100</v>
      </c>
      <c r="L9" s="11">
        <v>11264077222</v>
      </c>
      <c r="M9" s="26">
        <v>73.56</v>
      </c>
      <c r="N9" s="11">
        <v>4048225326</v>
      </c>
      <c r="O9" s="26">
        <v>26.44</v>
      </c>
    </row>
    <row r="10" spans="1:15">
      <c r="A10" s="53" t="s">
        <v>13</v>
      </c>
      <c r="B10" s="53"/>
      <c r="C10" s="12" t="s">
        <v>14</v>
      </c>
      <c r="D10" s="9">
        <v>409</v>
      </c>
      <c r="E10" s="10">
        <v>100</v>
      </c>
      <c r="F10" s="9">
        <v>274</v>
      </c>
      <c r="G10" s="26">
        <v>66.989999999999995</v>
      </c>
      <c r="H10" s="9">
        <v>135</v>
      </c>
      <c r="I10" s="26">
        <v>33.01</v>
      </c>
      <c r="J10" s="11">
        <v>2073155800</v>
      </c>
      <c r="K10" s="10">
        <v>100</v>
      </c>
      <c r="L10" s="11">
        <v>1312470000</v>
      </c>
      <c r="M10" s="26">
        <v>63.31</v>
      </c>
      <c r="N10" s="11">
        <v>760685800</v>
      </c>
      <c r="O10" s="26">
        <v>36.69</v>
      </c>
    </row>
    <row r="11" spans="1:15">
      <c r="A11" s="53" t="s">
        <v>15</v>
      </c>
      <c r="B11" s="53"/>
      <c r="C11" s="12" t="s">
        <v>16</v>
      </c>
      <c r="D11" s="9">
        <v>1132</v>
      </c>
      <c r="E11" s="10">
        <v>100</v>
      </c>
      <c r="F11" s="9">
        <v>813</v>
      </c>
      <c r="G11" s="26">
        <v>71.819999999999993</v>
      </c>
      <c r="H11" s="9">
        <v>319</v>
      </c>
      <c r="I11" s="26">
        <v>28.18</v>
      </c>
      <c r="J11" s="11">
        <v>7985827830</v>
      </c>
      <c r="K11" s="10">
        <v>100</v>
      </c>
      <c r="L11" s="11">
        <v>6234050392</v>
      </c>
      <c r="M11" s="26">
        <v>78.06</v>
      </c>
      <c r="N11" s="11">
        <v>1751777438</v>
      </c>
      <c r="O11" s="26">
        <v>21.94</v>
      </c>
    </row>
    <row r="12" spans="1:15">
      <c r="A12" s="53" t="s">
        <v>17</v>
      </c>
      <c r="B12" s="53"/>
      <c r="C12" s="12" t="s">
        <v>18</v>
      </c>
      <c r="D12" s="9">
        <v>216</v>
      </c>
      <c r="E12" s="10">
        <v>100</v>
      </c>
      <c r="F12" s="9">
        <v>145</v>
      </c>
      <c r="G12" s="26">
        <v>67.13</v>
      </c>
      <c r="H12" s="9">
        <v>71</v>
      </c>
      <c r="I12" s="26">
        <v>32.869999999999997</v>
      </c>
      <c r="J12" s="11">
        <v>764176888</v>
      </c>
      <c r="K12" s="10">
        <v>100</v>
      </c>
      <c r="L12" s="11">
        <v>493479000</v>
      </c>
      <c r="M12" s="26">
        <v>64.58</v>
      </c>
      <c r="N12" s="11">
        <v>270697888</v>
      </c>
      <c r="O12" s="26">
        <v>35.42</v>
      </c>
    </row>
    <row r="13" spans="1:15">
      <c r="A13" s="53" t="s">
        <v>19</v>
      </c>
      <c r="B13" s="53"/>
      <c r="C13" s="12" t="s">
        <v>20</v>
      </c>
      <c r="D13" s="9">
        <v>358</v>
      </c>
      <c r="E13" s="10">
        <v>100</v>
      </c>
      <c r="F13" s="9">
        <v>230</v>
      </c>
      <c r="G13" s="26">
        <v>64.25</v>
      </c>
      <c r="H13" s="9">
        <v>128</v>
      </c>
      <c r="I13" s="26">
        <v>35.75</v>
      </c>
      <c r="J13" s="11">
        <v>1390722970</v>
      </c>
      <c r="K13" s="10">
        <v>100</v>
      </c>
      <c r="L13" s="11">
        <v>1002587970</v>
      </c>
      <c r="M13" s="26">
        <v>72.09</v>
      </c>
      <c r="N13" s="11">
        <v>388135000</v>
      </c>
      <c r="O13" s="26">
        <v>27.91</v>
      </c>
    </row>
    <row r="14" spans="1:15">
      <c r="A14" s="53" t="s">
        <v>21</v>
      </c>
      <c r="B14" s="53"/>
      <c r="C14" s="12" t="s">
        <v>22</v>
      </c>
      <c r="D14" s="9">
        <v>104</v>
      </c>
      <c r="E14" s="10">
        <v>100</v>
      </c>
      <c r="F14" s="9">
        <v>68</v>
      </c>
      <c r="G14" s="26">
        <v>65.38</v>
      </c>
      <c r="H14" s="9">
        <v>36</v>
      </c>
      <c r="I14" s="26">
        <v>34.619999999999997</v>
      </c>
      <c r="J14" s="11">
        <v>498395760</v>
      </c>
      <c r="K14" s="10">
        <v>100</v>
      </c>
      <c r="L14" s="11">
        <v>406233760</v>
      </c>
      <c r="M14" s="26">
        <v>81.510000000000005</v>
      </c>
      <c r="N14" s="11">
        <v>92162000</v>
      </c>
      <c r="O14" s="26">
        <v>18.489999999999998</v>
      </c>
    </row>
    <row r="15" spans="1:15">
      <c r="A15" s="46" t="s">
        <v>23</v>
      </c>
      <c r="B15" s="46"/>
      <c r="C15" s="12" t="s">
        <v>24</v>
      </c>
      <c r="D15" s="9">
        <v>260</v>
      </c>
      <c r="E15" s="10">
        <v>100</v>
      </c>
      <c r="F15" s="9">
        <v>181</v>
      </c>
      <c r="G15" s="26">
        <v>69.62</v>
      </c>
      <c r="H15" s="9">
        <v>79</v>
      </c>
      <c r="I15" s="26">
        <v>30.38</v>
      </c>
      <c r="J15" s="11">
        <v>1033919000</v>
      </c>
      <c r="K15" s="10">
        <v>100</v>
      </c>
      <c r="L15" s="11">
        <v>742274000</v>
      </c>
      <c r="M15" s="26">
        <v>71.790000000000006</v>
      </c>
      <c r="N15" s="11">
        <v>291645000</v>
      </c>
      <c r="O15" s="26">
        <v>28.21</v>
      </c>
    </row>
    <row r="16" spans="1:15">
      <c r="A16" s="53" t="s">
        <v>25</v>
      </c>
      <c r="B16" s="53"/>
      <c r="C16" s="12" t="s">
        <v>26</v>
      </c>
      <c r="D16" s="9">
        <v>24</v>
      </c>
      <c r="E16" s="10">
        <v>100</v>
      </c>
      <c r="F16" s="9">
        <v>17</v>
      </c>
      <c r="G16" s="26">
        <v>70.83</v>
      </c>
      <c r="H16" s="9">
        <v>7</v>
      </c>
      <c r="I16" s="26">
        <v>29.17</v>
      </c>
      <c r="J16" s="11">
        <v>96350000</v>
      </c>
      <c r="K16" s="10">
        <v>100</v>
      </c>
      <c r="L16" s="11">
        <v>65950000</v>
      </c>
      <c r="M16" s="26">
        <v>68.45</v>
      </c>
      <c r="N16" s="11">
        <v>30400000</v>
      </c>
      <c r="O16" s="26">
        <v>31.55</v>
      </c>
    </row>
    <row r="17" spans="1:15">
      <c r="A17" s="53" t="s">
        <v>27</v>
      </c>
      <c r="B17" s="53"/>
      <c r="C17" s="12" t="s">
        <v>28</v>
      </c>
      <c r="D17" s="9">
        <v>36</v>
      </c>
      <c r="E17" s="10">
        <v>100</v>
      </c>
      <c r="F17" s="9">
        <v>31</v>
      </c>
      <c r="G17" s="26">
        <v>86.11</v>
      </c>
      <c r="H17" s="9">
        <v>5</v>
      </c>
      <c r="I17" s="26">
        <v>13.89</v>
      </c>
      <c r="J17" s="11">
        <v>321625620</v>
      </c>
      <c r="K17" s="10">
        <v>100</v>
      </c>
      <c r="L17" s="11">
        <v>306234420</v>
      </c>
      <c r="M17" s="26">
        <v>95.21</v>
      </c>
      <c r="N17" s="11">
        <v>15391200</v>
      </c>
      <c r="O17" s="26">
        <v>4.79</v>
      </c>
    </row>
    <row r="18" spans="1:15">
      <c r="A18" s="53" t="s">
        <v>29</v>
      </c>
      <c r="B18" s="53"/>
      <c r="C18" s="12" t="s">
        <v>30</v>
      </c>
      <c r="D18" s="9">
        <v>16</v>
      </c>
      <c r="E18" s="10">
        <v>100</v>
      </c>
      <c r="F18" s="9">
        <v>10</v>
      </c>
      <c r="G18" s="26">
        <v>62.5</v>
      </c>
      <c r="H18" s="9">
        <v>6</v>
      </c>
      <c r="I18" s="26">
        <v>37.5</v>
      </c>
      <c r="J18" s="11">
        <v>62010000</v>
      </c>
      <c r="K18" s="10">
        <v>100</v>
      </c>
      <c r="L18" s="11">
        <v>27060000</v>
      </c>
      <c r="M18" s="26">
        <v>43.64</v>
      </c>
      <c r="N18" s="11">
        <v>34950000</v>
      </c>
      <c r="O18" s="26">
        <v>56.36</v>
      </c>
    </row>
    <row r="19" spans="1:15">
      <c r="A19" s="53" t="s">
        <v>31</v>
      </c>
      <c r="B19" s="53"/>
      <c r="C19" s="12" t="s">
        <v>32</v>
      </c>
      <c r="D19" s="9">
        <v>61</v>
      </c>
      <c r="E19" s="10">
        <v>100</v>
      </c>
      <c r="F19" s="9">
        <v>38</v>
      </c>
      <c r="G19" s="26">
        <v>62.3</v>
      </c>
      <c r="H19" s="9">
        <v>23</v>
      </c>
      <c r="I19" s="26">
        <v>37.700000000000003</v>
      </c>
      <c r="J19" s="11">
        <v>437521000</v>
      </c>
      <c r="K19" s="10">
        <v>100</v>
      </c>
      <c r="L19" s="11">
        <v>187420000</v>
      </c>
      <c r="M19" s="26">
        <v>42.84</v>
      </c>
      <c r="N19" s="11">
        <v>250101000</v>
      </c>
      <c r="O19" s="26">
        <v>57.16</v>
      </c>
    </row>
    <row r="20" spans="1:15">
      <c r="A20" s="53" t="s">
        <v>33</v>
      </c>
      <c r="B20" s="53"/>
      <c r="C20" s="12" t="s">
        <v>34</v>
      </c>
      <c r="D20" s="9">
        <v>11</v>
      </c>
      <c r="E20" s="10">
        <v>100</v>
      </c>
      <c r="F20" s="9">
        <v>8</v>
      </c>
      <c r="G20" s="26">
        <v>72.73</v>
      </c>
      <c r="H20" s="9">
        <v>3</v>
      </c>
      <c r="I20" s="26">
        <v>27.27</v>
      </c>
      <c r="J20" s="11">
        <v>14850000</v>
      </c>
      <c r="K20" s="10">
        <v>100</v>
      </c>
      <c r="L20" s="11">
        <v>7250000</v>
      </c>
      <c r="M20" s="26">
        <v>48.82</v>
      </c>
      <c r="N20" s="11">
        <v>7600000</v>
      </c>
      <c r="O20" s="26">
        <v>51.18</v>
      </c>
    </row>
    <row r="21" spans="1:15">
      <c r="A21" s="53" t="s">
        <v>35</v>
      </c>
      <c r="B21" s="53"/>
      <c r="C21" s="12" t="s">
        <v>36</v>
      </c>
      <c r="D21" s="9">
        <v>23</v>
      </c>
      <c r="E21" s="10">
        <v>100</v>
      </c>
      <c r="F21" s="9">
        <v>19</v>
      </c>
      <c r="G21" s="26">
        <v>82.61</v>
      </c>
      <c r="H21" s="9">
        <v>4</v>
      </c>
      <c r="I21" s="26">
        <v>17.39</v>
      </c>
      <c r="J21" s="11">
        <v>90290000</v>
      </c>
      <c r="K21" s="10">
        <v>100</v>
      </c>
      <c r="L21" s="11">
        <v>46060000</v>
      </c>
      <c r="M21" s="26">
        <v>51.01</v>
      </c>
      <c r="N21" s="11">
        <v>44230000</v>
      </c>
      <c r="O21" s="26">
        <v>48.99</v>
      </c>
    </row>
    <row r="22" spans="1:15">
      <c r="A22" s="53" t="s">
        <v>37</v>
      </c>
      <c r="B22" s="53"/>
      <c r="C22" s="12" t="s">
        <v>38</v>
      </c>
      <c r="D22" s="9">
        <v>10</v>
      </c>
      <c r="E22" s="10">
        <v>100</v>
      </c>
      <c r="F22" s="9">
        <v>7</v>
      </c>
      <c r="G22" s="26">
        <v>70</v>
      </c>
      <c r="H22" s="9">
        <v>3</v>
      </c>
      <c r="I22" s="26">
        <v>30</v>
      </c>
      <c r="J22" s="11">
        <v>43816000</v>
      </c>
      <c r="K22" s="10">
        <v>100</v>
      </c>
      <c r="L22" s="11">
        <v>36716000</v>
      </c>
      <c r="M22" s="26">
        <v>83.8</v>
      </c>
      <c r="N22" s="11">
        <v>7100000</v>
      </c>
      <c r="O22" s="26">
        <v>16.2</v>
      </c>
    </row>
    <row r="23" spans="1:15">
      <c r="A23" s="53" t="s">
        <v>39</v>
      </c>
      <c r="B23" s="53"/>
      <c r="C23" s="12" t="s">
        <v>40</v>
      </c>
      <c r="D23" s="9">
        <v>30</v>
      </c>
      <c r="E23" s="10">
        <v>100</v>
      </c>
      <c r="F23" s="9">
        <v>17</v>
      </c>
      <c r="G23" s="26">
        <v>56.67</v>
      </c>
      <c r="H23" s="9">
        <v>13</v>
      </c>
      <c r="I23" s="26">
        <v>43.33</v>
      </c>
      <c r="J23" s="11">
        <v>91710000</v>
      </c>
      <c r="K23" s="10">
        <v>100</v>
      </c>
      <c r="L23" s="11">
        <v>46300000</v>
      </c>
      <c r="M23" s="26">
        <v>50.49</v>
      </c>
      <c r="N23" s="11">
        <v>45410000</v>
      </c>
      <c r="O23" s="26">
        <v>49.51</v>
      </c>
    </row>
    <row r="24" spans="1:15">
      <c r="A24" s="53" t="s">
        <v>41</v>
      </c>
      <c r="B24" s="53"/>
      <c r="C24" s="12" t="s">
        <v>42</v>
      </c>
      <c r="D24" s="9">
        <v>5</v>
      </c>
      <c r="E24" s="10">
        <v>100</v>
      </c>
      <c r="F24" s="9">
        <v>5</v>
      </c>
      <c r="G24" s="26">
        <v>100</v>
      </c>
      <c r="H24" s="9">
        <v>0</v>
      </c>
      <c r="I24" s="26">
        <v>0</v>
      </c>
      <c r="J24" s="11">
        <v>17100000</v>
      </c>
      <c r="K24" s="10">
        <v>100</v>
      </c>
      <c r="L24" s="11">
        <v>17100000</v>
      </c>
      <c r="M24" s="26">
        <v>100</v>
      </c>
      <c r="N24" s="11">
        <v>0</v>
      </c>
      <c r="O24" s="26">
        <v>0</v>
      </c>
    </row>
    <row r="25" spans="1:15">
      <c r="A25" s="53" t="s">
        <v>43</v>
      </c>
      <c r="B25" s="53"/>
      <c r="C25" s="12" t="s">
        <v>44</v>
      </c>
      <c r="D25" s="9">
        <v>12</v>
      </c>
      <c r="E25" s="10">
        <v>100</v>
      </c>
      <c r="F25" s="9">
        <v>6</v>
      </c>
      <c r="G25" s="26">
        <v>50</v>
      </c>
      <c r="H25" s="9">
        <v>6</v>
      </c>
      <c r="I25" s="26">
        <v>50</v>
      </c>
      <c r="J25" s="11">
        <v>44400000</v>
      </c>
      <c r="K25" s="10">
        <v>100</v>
      </c>
      <c r="L25" s="11">
        <v>15800000</v>
      </c>
      <c r="M25" s="26">
        <v>35.590000000000003</v>
      </c>
      <c r="N25" s="11">
        <v>28600000</v>
      </c>
      <c r="O25" s="26">
        <v>64.41</v>
      </c>
    </row>
    <row r="26" spans="1:15">
      <c r="A26" s="53" t="s">
        <v>45</v>
      </c>
      <c r="B26" s="53"/>
      <c r="C26" s="12" t="s">
        <v>46</v>
      </c>
      <c r="D26" s="9">
        <v>2</v>
      </c>
      <c r="E26" s="10">
        <v>100</v>
      </c>
      <c r="F26" s="9">
        <v>2</v>
      </c>
      <c r="G26" s="26">
        <v>100</v>
      </c>
      <c r="H26" s="9">
        <v>0</v>
      </c>
      <c r="I26" s="26">
        <v>0</v>
      </c>
      <c r="J26" s="11">
        <v>9000000</v>
      </c>
      <c r="K26" s="10">
        <v>100</v>
      </c>
      <c r="L26" s="11">
        <v>9000000</v>
      </c>
      <c r="M26" s="26">
        <v>100</v>
      </c>
      <c r="N26" s="11">
        <v>0</v>
      </c>
      <c r="O26" s="26">
        <v>0</v>
      </c>
    </row>
    <row r="27" spans="1:15">
      <c r="A27" s="53" t="s">
        <v>47</v>
      </c>
      <c r="B27" s="53"/>
      <c r="C27" s="12" t="s">
        <v>48</v>
      </c>
      <c r="D27" s="9">
        <v>26</v>
      </c>
      <c r="E27" s="10">
        <v>100</v>
      </c>
      <c r="F27" s="9">
        <v>17</v>
      </c>
      <c r="G27" s="26">
        <v>65.38</v>
      </c>
      <c r="H27" s="9">
        <v>9</v>
      </c>
      <c r="I27" s="26">
        <v>34.619999999999997</v>
      </c>
      <c r="J27" s="11">
        <v>101910000</v>
      </c>
      <c r="K27" s="10">
        <v>100</v>
      </c>
      <c r="L27" s="11">
        <v>95300000</v>
      </c>
      <c r="M27" s="26">
        <v>93.51</v>
      </c>
      <c r="N27" s="11">
        <v>6610000</v>
      </c>
      <c r="O27" s="26">
        <v>6.49</v>
      </c>
    </row>
    <row r="28" spans="1:15">
      <c r="A28" s="53" t="s">
        <v>49</v>
      </c>
      <c r="B28" s="53"/>
      <c r="C28" s="12" t="s">
        <v>50</v>
      </c>
      <c r="D28" s="9">
        <v>40</v>
      </c>
      <c r="E28" s="10">
        <v>100</v>
      </c>
      <c r="F28" s="9">
        <v>33</v>
      </c>
      <c r="G28" s="26">
        <v>82.5</v>
      </c>
      <c r="H28" s="9">
        <v>7</v>
      </c>
      <c r="I28" s="26">
        <v>17.5</v>
      </c>
      <c r="J28" s="11">
        <v>221841680</v>
      </c>
      <c r="K28" s="10">
        <v>100</v>
      </c>
      <c r="L28" s="11">
        <v>201461680</v>
      </c>
      <c r="M28" s="26">
        <v>90.81</v>
      </c>
      <c r="N28" s="11">
        <v>20380000</v>
      </c>
      <c r="O28" s="26">
        <v>9.19</v>
      </c>
    </row>
    <row r="29" spans="1:15">
      <c r="A29" s="53" t="s">
        <v>51</v>
      </c>
      <c r="B29" s="53"/>
      <c r="C29" s="12" t="s">
        <v>52</v>
      </c>
      <c r="D29" s="9">
        <v>8</v>
      </c>
      <c r="E29" s="10">
        <v>100</v>
      </c>
      <c r="F29" s="9">
        <v>5</v>
      </c>
      <c r="G29" s="26">
        <v>62.5</v>
      </c>
      <c r="H29" s="9">
        <v>3</v>
      </c>
      <c r="I29" s="26">
        <v>37.5</v>
      </c>
      <c r="J29" s="11">
        <v>13680000</v>
      </c>
      <c r="K29" s="10">
        <v>100</v>
      </c>
      <c r="L29" s="11">
        <v>11330000</v>
      </c>
      <c r="M29" s="26">
        <v>82.82</v>
      </c>
      <c r="N29" s="11">
        <v>2350000</v>
      </c>
      <c r="O29" s="26">
        <v>17.18</v>
      </c>
    </row>
    <row r="30" spans="1:15">
      <c r="A30" s="46" t="s">
        <v>53</v>
      </c>
      <c r="B30" s="46"/>
      <c r="C30" s="12" t="s">
        <v>54</v>
      </c>
      <c r="D30" s="9">
        <v>14</v>
      </c>
      <c r="E30" s="10">
        <v>100</v>
      </c>
      <c r="F30" s="9">
        <v>8</v>
      </c>
      <c r="G30" s="26">
        <v>57.14</v>
      </c>
      <c r="H30" s="9">
        <v>6</v>
      </c>
      <c r="I30" s="26">
        <v>42.86</v>
      </c>
      <c r="J30" s="11">
        <v>39600000</v>
      </c>
      <c r="K30" s="10">
        <v>100</v>
      </c>
      <c r="L30" s="11">
        <v>28100000</v>
      </c>
      <c r="M30" s="26">
        <v>70.959999999999994</v>
      </c>
      <c r="N30" s="11">
        <v>11500000</v>
      </c>
      <c r="O30" s="26">
        <v>29.04</v>
      </c>
    </row>
    <row r="31" spans="1:15">
      <c r="A31" s="68" t="s">
        <v>55</v>
      </c>
      <c r="B31" s="68"/>
      <c r="C31" s="13" t="s">
        <v>56</v>
      </c>
      <c r="D31" s="9">
        <v>12</v>
      </c>
      <c r="E31" s="10">
        <v>100</v>
      </c>
      <c r="F31" s="9">
        <v>7</v>
      </c>
      <c r="G31" s="26">
        <v>58.33</v>
      </c>
      <c r="H31" s="9">
        <v>5</v>
      </c>
      <c r="I31" s="26">
        <v>41.67</v>
      </c>
      <c r="J31" s="11">
        <v>34600000</v>
      </c>
      <c r="K31" s="10">
        <v>100</v>
      </c>
      <c r="L31" s="11">
        <v>23100000</v>
      </c>
      <c r="M31" s="26">
        <v>66.760000000000005</v>
      </c>
      <c r="N31" s="9">
        <v>11500000</v>
      </c>
      <c r="O31" s="26">
        <v>33.24</v>
      </c>
    </row>
    <row r="32" spans="1:15">
      <c r="A32" s="77" t="s">
        <v>57</v>
      </c>
      <c r="B32" s="77"/>
      <c r="C32" s="14" t="s">
        <v>58</v>
      </c>
      <c r="D32" s="9">
        <v>2</v>
      </c>
      <c r="E32" s="10">
        <v>100</v>
      </c>
      <c r="F32" s="9">
        <v>1</v>
      </c>
      <c r="G32" s="26">
        <v>50</v>
      </c>
      <c r="H32" s="9">
        <v>1</v>
      </c>
      <c r="I32" s="26">
        <v>50</v>
      </c>
      <c r="J32" s="11">
        <v>5000000</v>
      </c>
      <c r="K32" s="10">
        <v>100</v>
      </c>
      <c r="L32" s="11">
        <v>5000000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121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E367C-A879-4FD3-BD9B-EB67F8981919}">
  <dimension ref="A1:P44"/>
  <sheetViews>
    <sheetView zoomScaleNormal="100"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5.875" customWidth="1"/>
    <col min="12" max="12" width="16.12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119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3.7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2735</v>
      </c>
      <c r="E8" s="10">
        <v>100</v>
      </c>
      <c r="F8" s="9">
        <v>1847</v>
      </c>
      <c r="G8" s="26">
        <v>67.53</v>
      </c>
      <c r="H8" s="9">
        <v>888</v>
      </c>
      <c r="I8" s="26">
        <v>32.47</v>
      </c>
      <c r="J8" s="11">
        <v>15530804424</v>
      </c>
      <c r="K8" s="10">
        <v>100</v>
      </c>
      <c r="L8" s="11">
        <v>10923125420</v>
      </c>
      <c r="M8" s="26">
        <v>70.33</v>
      </c>
      <c r="N8" s="11">
        <v>4607679004</v>
      </c>
      <c r="O8" s="26">
        <v>29.67</v>
      </c>
    </row>
    <row r="9" spans="1:15">
      <c r="A9" s="46" t="s">
        <v>11</v>
      </c>
      <c r="B9" s="46"/>
      <c r="C9" s="12" t="s">
        <v>12</v>
      </c>
      <c r="D9" s="9">
        <v>2728</v>
      </c>
      <c r="E9" s="10">
        <v>100</v>
      </c>
      <c r="F9" s="9">
        <v>1843</v>
      </c>
      <c r="G9" s="26">
        <v>67.56</v>
      </c>
      <c r="H9" s="9">
        <v>885</v>
      </c>
      <c r="I9" s="26">
        <v>32.44</v>
      </c>
      <c r="J9" s="11">
        <v>15511004424</v>
      </c>
      <c r="K9" s="10">
        <v>100</v>
      </c>
      <c r="L9" s="11">
        <v>10910425420</v>
      </c>
      <c r="M9" s="26">
        <v>70.34</v>
      </c>
      <c r="N9" s="11">
        <v>4600579004</v>
      </c>
      <c r="O9" s="26">
        <v>29.66</v>
      </c>
    </row>
    <row r="10" spans="1:15">
      <c r="A10" s="53" t="s">
        <v>13</v>
      </c>
      <c r="B10" s="53"/>
      <c r="C10" s="12" t="s">
        <v>14</v>
      </c>
      <c r="D10" s="9">
        <v>412</v>
      </c>
      <c r="E10" s="10">
        <v>100</v>
      </c>
      <c r="F10" s="9">
        <v>266</v>
      </c>
      <c r="G10" s="26">
        <v>64.56</v>
      </c>
      <c r="H10" s="9">
        <v>146</v>
      </c>
      <c r="I10" s="26">
        <v>35.44</v>
      </c>
      <c r="J10" s="11">
        <v>2157469621</v>
      </c>
      <c r="K10" s="10">
        <v>100</v>
      </c>
      <c r="L10" s="11">
        <v>1741417440</v>
      </c>
      <c r="M10" s="26">
        <v>80.72</v>
      </c>
      <c r="N10" s="11">
        <v>416052181</v>
      </c>
      <c r="O10" s="26">
        <v>19.28</v>
      </c>
    </row>
    <row r="11" spans="1:15">
      <c r="A11" s="53" t="s">
        <v>15</v>
      </c>
      <c r="B11" s="53"/>
      <c r="C11" s="12" t="s">
        <v>16</v>
      </c>
      <c r="D11" s="9">
        <v>1065</v>
      </c>
      <c r="E11" s="10">
        <v>100</v>
      </c>
      <c r="F11" s="9">
        <v>748</v>
      </c>
      <c r="G11" s="26">
        <v>70.23</v>
      </c>
      <c r="H11" s="9">
        <v>317</v>
      </c>
      <c r="I11" s="26">
        <v>29.77</v>
      </c>
      <c r="J11" s="11">
        <v>8927220235</v>
      </c>
      <c r="K11" s="10">
        <v>100</v>
      </c>
      <c r="L11" s="11">
        <v>5772516212</v>
      </c>
      <c r="M11" s="26">
        <v>64.66</v>
      </c>
      <c r="N11" s="11">
        <v>3154704023</v>
      </c>
      <c r="O11" s="26">
        <v>35.340000000000003</v>
      </c>
    </row>
    <row r="12" spans="1:15">
      <c r="A12" s="53" t="s">
        <v>17</v>
      </c>
      <c r="B12" s="53"/>
      <c r="C12" s="12" t="s">
        <v>18</v>
      </c>
      <c r="D12" s="9">
        <v>204</v>
      </c>
      <c r="E12" s="10">
        <v>100</v>
      </c>
      <c r="F12" s="9">
        <v>145</v>
      </c>
      <c r="G12" s="26">
        <v>71.08</v>
      </c>
      <c r="H12" s="9">
        <v>59</v>
      </c>
      <c r="I12" s="26">
        <v>28.92</v>
      </c>
      <c r="J12" s="11">
        <v>649935000</v>
      </c>
      <c r="K12" s="10">
        <v>100</v>
      </c>
      <c r="L12" s="11">
        <v>491995000</v>
      </c>
      <c r="M12" s="26">
        <v>75.7</v>
      </c>
      <c r="N12" s="11">
        <v>157940000</v>
      </c>
      <c r="O12" s="26">
        <v>24.3</v>
      </c>
    </row>
    <row r="13" spans="1:15">
      <c r="A13" s="53" t="s">
        <v>19</v>
      </c>
      <c r="B13" s="53"/>
      <c r="C13" s="12" t="s">
        <v>20</v>
      </c>
      <c r="D13" s="9">
        <v>314</v>
      </c>
      <c r="E13" s="10">
        <v>100</v>
      </c>
      <c r="F13" s="9">
        <v>208</v>
      </c>
      <c r="G13" s="26">
        <v>66.239999999999995</v>
      </c>
      <c r="H13" s="9">
        <v>106</v>
      </c>
      <c r="I13" s="26">
        <v>33.76</v>
      </c>
      <c r="J13" s="11">
        <v>990504888</v>
      </c>
      <c r="K13" s="10">
        <v>100</v>
      </c>
      <c r="L13" s="11">
        <v>755963888</v>
      </c>
      <c r="M13" s="26">
        <v>76.319999999999993</v>
      </c>
      <c r="N13" s="11">
        <v>234541000</v>
      </c>
      <c r="O13" s="26">
        <v>23.68</v>
      </c>
    </row>
    <row r="14" spans="1:15">
      <c r="A14" s="53" t="s">
        <v>21</v>
      </c>
      <c r="B14" s="53"/>
      <c r="C14" s="12" t="s">
        <v>22</v>
      </c>
      <c r="D14" s="9">
        <v>113</v>
      </c>
      <c r="E14" s="10">
        <v>100</v>
      </c>
      <c r="F14" s="9">
        <v>75</v>
      </c>
      <c r="G14" s="26">
        <v>66.37</v>
      </c>
      <c r="H14" s="9">
        <v>38</v>
      </c>
      <c r="I14" s="26">
        <v>33.630000000000003</v>
      </c>
      <c r="J14" s="11">
        <v>336908100</v>
      </c>
      <c r="K14" s="10">
        <v>100</v>
      </c>
      <c r="L14" s="11">
        <v>239631100</v>
      </c>
      <c r="M14" s="26">
        <v>71.13</v>
      </c>
      <c r="N14" s="11">
        <v>97277000</v>
      </c>
      <c r="O14" s="26">
        <v>28.87</v>
      </c>
    </row>
    <row r="15" spans="1:15">
      <c r="A15" s="46" t="s">
        <v>23</v>
      </c>
      <c r="B15" s="46"/>
      <c r="C15" s="12" t="s">
        <v>24</v>
      </c>
      <c r="D15" s="9">
        <v>268</v>
      </c>
      <c r="E15" s="10">
        <v>100</v>
      </c>
      <c r="F15" s="9">
        <v>185</v>
      </c>
      <c r="G15" s="26">
        <v>69.03</v>
      </c>
      <c r="H15" s="9">
        <v>83</v>
      </c>
      <c r="I15" s="26">
        <v>30.97</v>
      </c>
      <c r="J15" s="11">
        <v>853153090</v>
      </c>
      <c r="K15" s="10">
        <v>100</v>
      </c>
      <c r="L15" s="11">
        <v>661101090</v>
      </c>
      <c r="M15" s="26">
        <v>77.489999999999995</v>
      </c>
      <c r="N15" s="11">
        <v>192052000</v>
      </c>
      <c r="O15" s="26">
        <v>22.51</v>
      </c>
    </row>
    <row r="16" spans="1:15">
      <c r="A16" s="53" t="s">
        <v>25</v>
      </c>
      <c r="B16" s="53"/>
      <c r="C16" s="12" t="s">
        <v>26</v>
      </c>
      <c r="D16" s="9">
        <v>21</v>
      </c>
      <c r="E16" s="10">
        <v>100</v>
      </c>
      <c r="F16" s="9">
        <v>14</v>
      </c>
      <c r="G16" s="26">
        <v>66.67</v>
      </c>
      <c r="H16" s="9">
        <v>7</v>
      </c>
      <c r="I16" s="26">
        <v>33.33</v>
      </c>
      <c r="J16" s="11">
        <v>82690000</v>
      </c>
      <c r="K16" s="10">
        <v>100</v>
      </c>
      <c r="L16" s="11">
        <v>25000000</v>
      </c>
      <c r="M16" s="26">
        <v>30.23</v>
      </c>
      <c r="N16" s="11">
        <v>57690000</v>
      </c>
      <c r="O16" s="26">
        <v>69.77</v>
      </c>
    </row>
    <row r="17" spans="1:15">
      <c r="A17" s="53" t="s">
        <v>27</v>
      </c>
      <c r="B17" s="53"/>
      <c r="C17" s="12" t="s">
        <v>28</v>
      </c>
      <c r="D17" s="9">
        <v>46</v>
      </c>
      <c r="E17" s="10">
        <v>100</v>
      </c>
      <c r="F17" s="9">
        <v>27</v>
      </c>
      <c r="G17" s="26">
        <v>58.7</v>
      </c>
      <c r="H17" s="9">
        <v>19</v>
      </c>
      <c r="I17" s="26">
        <v>41.3</v>
      </c>
      <c r="J17" s="11">
        <v>179571000</v>
      </c>
      <c r="K17" s="10">
        <v>100</v>
      </c>
      <c r="L17" s="11">
        <v>147936000</v>
      </c>
      <c r="M17" s="26">
        <v>82.38</v>
      </c>
      <c r="N17" s="11">
        <v>31635000</v>
      </c>
      <c r="O17" s="26">
        <v>17.62</v>
      </c>
    </row>
    <row r="18" spans="1:15">
      <c r="A18" s="53" t="s">
        <v>29</v>
      </c>
      <c r="B18" s="53"/>
      <c r="C18" s="12" t="s">
        <v>30</v>
      </c>
      <c r="D18" s="9">
        <v>21</v>
      </c>
      <c r="E18" s="10">
        <v>100</v>
      </c>
      <c r="F18" s="9">
        <v>11</v>
      </c>
      <c r="G18" s="26">
        <v>52.38</v>
      </c>
      <c r="H18" s="9">
        <v>10</v>
      </c>
      <c r="I18" s="26">
        <v>47.62</v>
      </c>
      <c r="J18" s="11">
        <v>63150000</v>
      </c>
      <c r="K18" s="10">
        <v>100</v>
      </c>
      <c r="L18" s="11">
        <v>26950000</v>
      </c>
      <c r="M18" s="26">
        <v>42.68</v>
      </c>
      <c r="N18" s="11">
        <v>36200000</v>
      </c>
      <c r="O18" s="26">
        <v>57.32</v>
      </c>
    </row>
    <row r="19" spans="1:15">
      <c r="A19" s="53" t="s">
        <v>31</v>
      </c>
      <c r="B19" s="53"/>
      <c r="C19" s="12" t="s">
        <v>32</v>
      </c>
      <c r="D19" s="9">
        <v>64</v>
      </c>
      <c r="E19" s="10">
        <v>100</v>
      </c>
      <c r="F19" s="9">
        <v>40</v>
      </c>
      <c r="G19" s="26">
        <v>62.5</v>
      </c>
      <c r="H19" s="9">
        <v>24</v>
      </c>
      <c r="I19" s="26">
        <v>37.5</v>
      </c>
      <c r="J19" s="11">
        <v>182110000</v>
      </c>
      <c r="K19" s="10">
        <v>100</v>
      </c>
      <c r="L19" s="11">
        <v>128890000</v>
      </c>
      <c r="M19" s="26">
        <v>70.78</v>
      </c>
      <c r="N19" s="11">
        <v>53220000</v>
      </c>
      <c r="O19" s="26">
        <v>29.22</v>
      </c>
    </row>
    <row r="20" spans="1:15">
      <c r="A20" s="53" t="s">
        <v>33</v>
      </c>
      <c r="B20" s="53"/>
      <c r="C20" s="12" t="s">
        <v>34</v>
      </c>
      <c r="D20" s="9">
        <v>15</v>
      </c>
      <c r="E20" s="10">
        <v>100</v>
      </c>
      <c r="F20" s="9">
        <v>11</v>
      </c>
      <c r="G20" s="26">
        <v>73.33</v>
      </c>
      <c r="H20" s="9">
        <v>4</v>
      </c>
      <c r="I20" s="26">
        <v>26.67</v>
      </c>
      <c r="J20" s="11">
        <v>34650000</v>
      </c>
      <c r="K20" s="10">
        <v>100</v>
      </c>
      <c r="L20" s="11">
        <v>31800000</v>
      </c>
      <c r="M20" s="26">
        <v>91.77</v>
      </c>
      <c r="N20" s="11">
        <v>2850000</v>
      </c>
      <c r="O20" s="26">
        <v>8.23</v>
      </c>
    </row>
    <row r="21" spans="1:15">
      <c r="A21" s="53" t="s">
        <v>35</v>
      </c>
      <c r="B21" s="53"/>
      <c r="C21" s="12" t="s">
        <v>36</v>
      </c>
      <c r="D21" s="9">
        <v>24</v>
      </c>
      <c r="E21" s="10">
        <v>100</v>
      </c>
      <c r="F21" s="9">
        <v>14</v>
      </c>
      <c r="G21" s="26">
        <v>58.33</v>
      </c>
      <c r="H21" s="9">
        <v>10</v>
      </c>
      <c r="I21" s="26">
        <v>41.67</v>
      </c>
      <c r="J21" s="11">
        <v>83490000</v>
      </c>
      <c r="K21" s="10">
        <v>100</v>
      </c>
      <c r="L21" s="11">
        <v>69390000</v>
      </c>
      <c r="M21" s="26">
        <v>83.11</v>
      </c>
      <c r="N21" s="11">
        <v>14100000</v>
      </c>
      <c r="O21" s="26">
        <v>16.89</v>
      </c>
    </row>
    <row r="22" spans="1:15">
      <c r="A22" s="53" t="s">
        <v>37</v>
      </c>
      <c r="B22" s="53"/>
      <c r="C22" s="12" t="s">
        <v>38</v>
      </c>
      <c r="D22" s="9">
        <v>10</v>
      </c>
      <c r="E22" s="10">
        <v>100</v>
      </c>
      <c r="F22" s="9">
        <v>8</v>
      </c>
      <c r="G22" s="26">
        <v>80</v>
      </c>
      <c r="H22" s="9">
        <v>2</v>
      </c>
      <c r="I22" s="26">
        <v>20</v>
      </c>
      <c r="J22" s="11">
        <v>202515690</v>
      </c>
      <c r="K22" s="10">
        <v>100</v>
      </c>
      <c r="L22" s="11">
        <v>200315690</v>
      </c>
      <c r="M22" s="26">
        <v>98.91</v>
      </c>
      <c r="N22" s="11">
        <v>2200000</v>
      </c>
      <c r="O22" s="26">
        <v>1.0900000000000001</v>
      </c>
    </row>
    <row r="23" spans="1:15">
      <c r="A23" s="53" t="s">
        <v>39</v>
      </c>
      <c r="B23" s="53"/>
      <c r="C23" s="12" t="s">
        <v>40</v>
      </c>
      <c r="D23" s="9">
        <v>30</v>
      </c>
      <c r="E23" s="10">
        <v>100</v>
      </c>
      <c r="F23" s="9">
        <v>19</v>
      </c>
      <c r="G23" s="26">
        <v>63.33</v>
      </c>
      <c r="H23" s="9">
        <v>11</v>
      </c>
      <c r="I23" s="26">
        <v>36.67</v>
      </c>
      <c r="J23" s="11">
        <v>136909000</v>
      </c>
      <c r="K23" s="10">
        <v>100</v>
      </c>
      <c r="L23" s="11">
        <v>66008000</v>
      </c>
      <c r="M23" s="26">
        <v>48.21</v>
      </c>
      <c r="N23" s="11">
        <v>70901000</v>
      </c>
      <c r="O23" s="26">
        <v>51.79</v>
      </c>
    </row>
    <row r="24" spans="1:15">
      <c r="A24" s="53" t="s">
        <v>41</v>
      </c>
      <c r="B24" s="53"/>
      <c r="C24" s="12" t="s">
        <v>42</v>
      </c>
      <c r="D24" s="9">
        <v>12</v>
      </c>
      <c r="E24" s="10">
        <v>100</v>
      </c>
      <c r="F24" s="9">
        <v>6</v>
      </c>
      <c r="G24" s="26">
        <v>50</v>
      </c>
      <c r="H24" s="9">
        <v>6</v>
      </c>
      <c r="I24" s="26">
        <v>50</v>
      </c>
      <c r="J24" s="11">
        <v>29500000</v>
      </c>
      <c r="K24" s="10">
        <v>100</v>
      </c>
      <c r="L24" s="11">
        <v>22800000</v>
      </c>
      <c r="M24" s="26">
        <v>77.290000000000006</v>
      </c>
      <c r="N24" s="11">
        <v>6700000</v>
      </c>
      <c r="O24" s="26">
        <v>22.71</v>
      </c>
    </row>
    <row r="25" spans="1:15">
      <c r="A25" s="53" t="s">
        <v>43</v>
      </c>
      <c r="B25" s="53"/>
      <c r="C25" s="12" t="s">
        <v>44</v>
      </c>
      <c r="D25" s="9">
        <v>15</v>
      </c>
      <c r="E25" s="10">
        <v>100</v>
      </c>
      <c r="F25" s="9">
        <v>14</v>
      </c>
      <c r="G25" s="26">
        <v>93.33</v>
      </c>
      <c r="H25" s="9">
        <v>1</v>
      </c>
      <c r="I25" s="26">
        <v>6.67</v>
      </c>
      <c r="J25" s="11">
        <v>53950000</v>
      </c>
      <c r="K25" s="10">
        <v>100</v>
      </c>
      <c r="L25" s="11">
        <v>52950000</v>
      </c>
      <c r="M25" s="26">
        <v>98.15</v>
      </c>
      <c r="N25" s="11">
        <v>1000000</v>
      </c>
      <c r="O25" s="26">
        <v>1.85</v>
      </c>
    </row>
    <row r="26" spans="1:15">
      <c r="A26" s="53" t="s">
        <v>45</v>
      </c>
      <c r="B26" s="53"/>
      <c r="C26" s="12" t="s">
        <v>46</v>
      </c>
      <c r="D26" s="9">
        <v>2</v>
      </c>
      <c r="E26" s="10">
        <v>100</v>
      </c>
      <c r="F26" s="9">
        <v>2</v>
      </c>
      <c r="G26" s="26">
        <v>100</v>
      </c>
      <c r="H26" s="9">
        <v>0</v>
      </c>
      <c r="I26" s="26">
        <v>0</v>
      </c>
      <c r="J26" s="11">
        <v>7000000</v>
      </c>
      <c r="K26" s="10">
        <v>100</v>
      </c>
      <c r="L26" s="11">
        <v>7000000</v>
      </c>
      <c r="M26" s="26">
        <v>100</v>
      </c>
      <c r="N26" s="11">
        <v>0</v>
      </c>
      <c r="O26" s="26">
        <v>0</v>
      </c>
    </row>
    <row r="27" spans="1:15">
      <c r="A27" s="53" t="s">
        <v>47</v>
      </c>
      <c r="B27" s="53"/>
      <c r="C27" s="12" t="s">
        <v>48</v>
      </c>
      <c r="D27" s="9">
        <v>26</v>
      </c>
      <c r="E27" s="10">
        <v>100</v>
      </c>
      <c r="F27" s="9">
        <v>14</v>
      </c>
      <c r="G27" s="26">
        <v>53.85</v>
      </c>
      <c r="H27" s="9">
        <v>12</v>
      </c>
      <c r="I27" s="26">
        <v>46.15</v>
      </c>
      <c r="J27" s="11">
        <v>28230000</v>
      </c>
      <c r="K27" s="10">
        <v>100</v>
      </c>
      <c r="L27" s="11">
        <v>17300000</v>
      </c>
      <c r="M27" s="26">
        <v>61.28</v>
      </c>
      <c r="N27" s="11">
        <v>10930000</v>
      </c>
      <c r="O27" s="26">
        <v>38.72</v>
      </c>
    </row>
    <row r="28" spans="1:15">
      <c r="A28" s="53" t="s">
        <v>49</v>
      </c>
      <c r="B28" s="53"/>
      <c r="C28" s="12" t="s">
        <v>50</v>
      </c>
      <c r="D28" s="9">
        <v>54</v>
      </c>
      <c r="E28" s="10">
        <v>100</v>
      </c>
      <c r="F28" s="9">
        <v>29</v>
      </c>
      <c r="G28" s="26">
        <v>53.7</v>
      </c>
      <c r="H28" s="9">
        <v>25</v>
      </c>
      <c r="I28" s="26">
        <v>46.3</v>
      </c>
      <c r="J28" s="11">
        <v>491303000</v>
      </c>
      <c r="K28" s="10">
        <v>100</v>
      </c>
      <c r="L28" s="11">
        <v>439933000</v>
      </c>
      <c r="M28" s="26">
        <v>89.54</v>
      </c>
      <c r="N28" s="11">
        <v>51370000</v>
      </c>
      <c r="O28" s="26">
        <v>10.46</v>
      </c>
    </row>
    <row r="29" spans="1:15">
      <c r="A29" s="53" t="s">
        <v>51</v>
      </c>
      <c r="B29" s="53"/>
      <c r="C29" s="12" t="s">
        <v>52</v>
      </c>
      <c r="D29" s="9">
        <v>12</v>
      </c>
      <c r="E29" s="10">
        <v>100</v>
      </c>
      <c r="F29" s="9">
        <v>7</v>
      </c>
      <c r="G29" s="26">
        <v>58.33</v>
      </c>
      <c r="H29" s="9">
        <v>5</v>
      </c>
      <c r="I29" s="26">
        <v>41.67</v>
      </c>
      <c r="J29" s="11">
        <v>20744800</v>
      </c>
      <c r="K29" s="10">
        <v>100</v>
      </c>
      <c r="L29" s="11">
        <v>11528000</v>
      </c>
      <c r="M29" s="26">
        <v>55.57</v>
      </c>
      <c r="N29" s="11">
        <v>9216800</v>
      </c>
      <c r="O29" s="26">
        <v>44.43</v>
      </c>
    </row>
    <row r="30" spans="1:15">
      <c r="A30" s="46" t="s">
        <v>53</v>
      </c>
      <c r="B30" s="46"/>
      <c r="C30" s="12" t="s">
        <v>54</v>
      </c>
      <c r="D30" s="9">
        <v>7</v>
      </c>
      <c r="E30" s="10">
        <v>100</v>
      </c>
      <c r="F30" s="9">
        <v>4</v>
      </c>
      <c r="G30" s="26">
        <v>57.14</v>
      </c>
      <c r="H30" s="9">
        <v>3</v>
      </c>
      <c r="I30" s="26">
        <v>42.86</v>
      </c>
      <c r="J30" s="11">
        <v>19800000</v>
      </c>
      <c r="K30" s="10">
        <v>100</v>
      </c>
      <c r="L30" s="11">
        <v>12700000</v>
      </c>
      <c r="M30" s="26">
        <v>64.14</v>
      </c>
      <c r="N30" s="11">
        <v>7100000</v>
      </c>
      <c r="O30" s="26">
        <v>35.86</v>
      </c>
    </row>
    <row r="31" spans="1:15">
      <c r="A31" s="68" t="s">
        <v>55</v>
      </c>
      <c r="B31" s="68"/>
      <c r="C31" s="13" t="s">
        <v>56</v>
      </c>
      <c r="D31" s="9">
        <v>7</v>
      </c>
      <c r="E31" s="10">
        <v>100</v>
      </c>
      <c r="F31" s="9">
        <v>4</v>
      </c>
      <c r="G31" s="26">
        <v>57.14</v>
      </c>
      <c r="H31" s="9">
        <v>3</v>
      </c>
      <c r="I31" s="26">
        <v>42.86</v>
      </c>
      <c r="J31" s="11">
        <v>19800000</v>
      </c>
      <c r="K31" s="10">
        <v>100</v>
      </c>
      <c r="L31" s="11">
        <v>12700000</v>
      </c>
      <c r="M31" s="26">
        <v>64.14</v>
      </c>
      <c r="N31" s="9">
        <v>7100000</v>
      </c>
      <c r="O31" s="26">
        <v>35.86</v>
      </c>
    </row>
    <row r="32" spans="1:15">
      <c r="A32" s="77" t="s">
        <v>57</v>
      </c>
      <c r="B32" s="77"/>
      <c r="C32" s="14" t="s">
        <v>58</v>
      </c>
      <c r="D32" s="9">
        <v>0</v>
      </c>
      <c r="E32" s="10">
        <v>0</v>
      </c>
      <c r="F32" s="9">
        <v>0</v>
      </c>
      <c r="G32" s="26">
        <v>0</v>
      </c>
      <c r="H32" s="9">
        <v>0</v>
      </c>
      <c r="I32" s="26">
        <v>100</v>
      </c>
      <c r="J32" s="11">
        <v>0</v>
      </c>
      <c r="K32" s="10">
        <v>0</v>
      </c>
      <c r="L32" s="11"/>
      <c r="M32" s="26"/>
      <c r="N32" s="11"/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AEEDB-199C-46CE-AD9E-F770974CC702}">
  <dimension ref="A1:P44"/>
  <sheetViews>
    <sheetView zoomScaleNormal="100"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5.75" customWidth="1"/>
    <col min="12" max="12" width="15.7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118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2.8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2916</v>
      </c>
      <c r="E8" s="10">
        <v>100</v>
      </c>
      <c r="F8" s="9">
        <v>1956</v>
      </c>
      <c r="G8" s="26">
        <v>67.08</v>
      </c>
      <c r="H8" s="9">
        <v>960</v>
      </c>
      <c r="I8" s="26">
        <v>32.92</v>
      </c>
      <c r="J8" s="11">
        <v>14824191460</v>
      </c>
      <c r="K8" s="10">
        <v>100</v>
      </c>
      <c r="L8" s="11">
        <v>11284607834</v>
      </c>
      <c r="M8" s="26">
        <v>76.12</v>
      </c>
      <c r="N8" s="11">
        <v>3539583626</v>
      </c>
      <c r="O8" s="26">
        <v>23.88</v>
      </c>
    </row>
    <row r="9" spans="1:15">
      <c r="A9" s="46" t="s">
        <v>11</v>
      </c>
      <c r="B9" s="46"/>
      <c r="C9" s="12" t="s">
        <v>12</v>
      </c>
      <c r="D9" s="9">
        <v>2908</v>
      </c>
      <c r="E9" s="10">
        <v>100</v>
      </c>
      <c r="F9" s="9">
        <v>1953</v>
      </c>
      <c r="G9" s="26">
        <v>67.16</v>
      </c>
      <c r="H9" s="9">
        <v>955</v>
      </c>
      <c r="I9" s="26">
        <v>32.840000000000003</v>
      </c>
      <c r="J9" s="11">
        <v>14819876460</v>
      </c>
      <c r="K9" s="10">
        <v>100</v>
      </c>
      <c r="L9" s="11">
        <v>11284301834</v>
      </c>
      <c r="M9" s="26">
        <v>76.14</v>
      </c>
      <c r="N9" s="11">
        <v>3535574626</v>
      </c>
      <c r="O9" s="26">
        <v>23.86</v>
      </c>
    </row>
    <row r="10" spans="1:15">
      <c r="A10" s="53" t="s">
        <v>13</v>
      </c>
      <c r="B10" s="53"/>
      <c r="C10" s="12" t="s">
        <v>14</v>
      </c>
      <c r="D10" s="9">
        <v>446</v>
      </c>
      <c r="E10" s="10">
        <v>100</v>
      </c>
      <c r="F10" s="9">
        <v>304</v>
      </c>
      <c r="G10" s="26">
        <v>68.16</v>
      </c>
      <c r="H10" s="9">
        <v>142</v>
      </c>
      <c r="I10" s="26">
        <v>31.84</v>
      </c>
      <c r="J10" s="11">
        <v>2419370098</v>
      </c>
      <c r="K10" s="10">
        <v>100</v>
      </c>
      <c r="L10" s="11">
        <v>2051724578</v>
      </c>
      <c r="M10" s="26">
        <v>84.8</v>
      </c>
      <c r="N10" s="11">
        <v>367645520</v>
      </c>
      <c r="O10" s="26">
        <v>15.2</v>
      </c>
    </row>
    <row r="11" spans="1:15">
      <c r="A11" s="53" t="s">
        <v>15</v>
      </c>
      <c r="B11" s="53"/>
      <c r="C11" s="12" t="s">
        <v>16</v>
      </c>
      <c r="D11" s="9">
        <v>1202</v>
      </c>
      <c r="E11" s="10">
        <v>100</v>
      </c>
      <c r="F11" s="9">
        <v>829</v>
      </c>
      <c r="G11" s="26">
        <v>68.97</v>
      </c>
      <c r="H11" s="9">
        <v>373</v>
      </c>
      <c r="I11" s="26">
        <v>31.03</v>
      </c>
      <c r="J11" s="11">
        <v>7500427796</v>
      </c>
      <c r="K11" s="10">
        <v>100</v>
      </c>
      <c r="L11" s="11">
        <v>5880525846</v>
      </c>
      <c r="M11" s="26">
        <v>78.400000000000006</v>
      </c>
      <c r="N11" s="11">
        <v>1619901950</v>
      </c>
      <c r="O11" s="26">
        <v>21.6</v>
      </c>
    </row>
    <row r="12" spans="1:15">
      <c r="A12" s="53" t="s">
        <v>17</v>
      </c>
      <c r="B12" s="53"/>
      <c r="C12" s="12" t="s">
        <v>18</v>
      </c>
      <c r="D12" s="9">
        <v>224</v>
      </c>
      <c r="E12" s="10">
        <v>100</v>
      </c>
      <c r="F12" s="9">
        <v>142</v>
      </c>
      <c r="G12" s="26">
        <v>63.39</v>
      </c>
      <c r="H12" s="9">
        <v>82</v>
      </c>
      <c r="I12" s="26">
        <v>36.61</v>
      </c>
      <c r="J12" s="11">
        <v>841456170</v>
      </c>
      <c r="K12" s="10">
        <v>100</v>
      </c>
      <c r="L12" s="11">
        <v>648152300</v>
      </c>
      <c r="M12" s="26">
        <v>77.03</v>
      </c>
      <c r="N12" s="11">
        <v>193303870</v>
      </c>
      <c r="O12" s="26">
        <v>22.97</v>
      </c>
    </row>
    <row r="13" spans="1:15">
      <c r="A13" s="53" t="s">
        <v>19</v>
      </c>
      <c r="B13" s="53"/>
      <c r="C13" s="12" t="s">
        <v>20</v>
      </c>
      <c r="D13" s="9">
        <v>359</v>
      </c>
      <c r="E13" s="10">
        <v>100</v>
      </c>
      <c r="F13" s="9">
        <v>242</v>
      </c>
      <c r="G13" s="26">
        <v>67.41</v>
      </c>
      <c r="H13" s="9">
        <v>117</v>
      </c>
      <c r="I13" s="26">
        <v>32.590000000000003</v>
      </c>
      <c r="J13" s="11">
        <v>1346170296</v>
      </c>
      <c r="K13" s="10">
        <v>100</v>
      </c>
      <c r="L13" s="11">
        <v>741835510</v>
      </c>
      <c r="M13" s="26">
        <v>55.11</v>
      </c>
      <c r="N13" s="11">
        <v>604334786</v>
      </c>
      <c r="O13" s="26">
        <v>44.89</v>
      </c>
    </row>
    <row r="14" spans="1:15">
      <c r="A14" s="53" t="s">
        <v>21</v>
      </c>
      <c r="B14" s="53"/>
      <c r="C14" s="12" t="s">
        <v>22</v>
      </c>
      <c r="D14" s="9">
        <v>113</v>
      </c>
      <c r="E14" s="10">
        <v>100</v>
      </c>
      <c r="F14" s="9">
        <v>71</v>
      </c>
      <c r="G14" s="26">
        <v>62.83</v>
      </c>
      <c r="H14" s="9">
        <v>42</v>
      </c>
      <c r="I14" s="26">
        <v>37.17</v>
      </c>
      <c r="J14" s="11">
        <v>473319000</v>
      </c>
      <c r="K14" s="10">
        <v>100</v>
      </c>
      <c r="L14" s="11">
        <v>358035000</v>
      </c>
      <c r="M14" s="26">
        <v>75.64</v>
      </c>
      <c r="N14" s="11">
        <v>115284000</v>
      </c>
      <c r="O14" s="26">
        <v>24.36</v>
      </c>
    </row>
    <row r="15" spans="1:15">
      <c r="A15" s="46" t="s">
        <v>23</v>
      </c>
      <c r="B15" s="46"/>
      <c r="C15" s="12" t="s">
        <v>24</v>
      </c>
      <c r="D15" s="9">
        <v>240</v>
      </c>
      <c r="E15" s="10">
        <v>100</v>
      </c>
      <c r="F15" s="9">
        <v>153</v>
      </c>
      <c r="G15" s="26">
        <v>63.75</v>
      </c>
      <c r="H15" s="9">
        <v>87</v>
      </c>
      <c r="I15" s="26">
        <v>36.25</v>
      </c>
      <c r="J15" s="11">
        <v>1172302500</v>
      </c>
      <c r="K15" s="10">
        <v>100</v>
      </c>
      <c r="L15" s="11">
        <v>798310500</v>
      </c>
      <c r="M15" s="26">
        <v>68.099999999999994</v>
      </c>
      <c r="N15" s="11">
        <v>373992000</v>
      </c>
      <c r="O15" s="26">
        <v>31.9</v>
      </c>
    </row>
    <row r="16" spans="1:15">
      <c r="A16" s="53" t="s">
        <v>25</v>
      </c>
      <c r="B16" s="53"/>
      <c r="C16" s="12" t="s">
        <v>26</v>
      </c>
      <c r="D16" s="9">
        <v>19</v>
      </c>
      <c r="E16" s="10">
        <v>100</v>
      </c>
      <c r="F16" s="9">
        <v>17</v>
      </c>
      <c r="G16" s="26">
        <v>89.47</v>
      </c>
      <c r="H16" s="9">
        <v>2</v>
      </c>
      <c r="I16" s="26">
        <v>10.53</v>
      </c>
      <c r="J16" s="11">
        <v>81300000</v>
      </c>
      <c r="K16" s="10">
        <v>100</v>
      </c>
      <c r="L16" s="11">
        <v>80200000</v>
      </c>
      <c r="M16" s="26">
        <v>98.65</v>
      </c>
      <c r="N16" s="11">
        <v>1100000</v>
      </c>
      <c r="O16" s="26">
        <v>1.35</v>
      </c>
    </row>
    <row r="17" spans="1:15">
      <c r="A17" s="53" t="s">
        <v>27</v>
      </c>
      <c r="B17" s="53"/>
      <c r="C17" s="12" t="s">
        <v>28</v>
      </c>
      <c r="D17" s="9">
        <v>39</v>
      </c>
      <c r="E17" s="10">
        <v>100</v>
      </c>
      <c r="F17" s="9">
        <v>23</v>
      </c>
      <c r="G17" s="26">
        <v>58.97</v>
      </c>
      <c r="H17" s="9">
        <v>16</v>
      </c>
      <c r="I17" s="26">
        <v>41.03</v>
      </c>
      <c r="J17" s="11">
        <v>207850000</v>
      </c>
      <c r="K17" s="10">
        <v>100</v>
      </c>
      <c r="L17" s="11">
        <v>150350000</v>
      </c>
      <c r="M17" s="26">
        <v>72.34</v>
      </c>
      <c r="N17" s="11">
        <v>57500000</v>
      </c>
      <c r="O17" s="26">
        <v>27.66</v>
      </c>
    </row>
    <row r="18" spans="1:15">
      <c r="A18" s="53" t="s">
        <v>29</v>
      </c>
      <c r="B18" s="53"/>
      <c r="C18" s="12" t="s">
        <v>30</v>
      </c>
      <c r="D18" s="9">
        <v>12</v>
      </c>
      <c r="E18" s="10">
        <v>100</v>
      </c>
      <c r="F18" s="9">
        <v>8</v>
      </c>
      <c r="G18" s="26">
        <v>66.67</v>
      </c>
      <c r="H18" s="9">
        <v>4</v>
      </c>
      <c r="I18" s="26">
        <v>33.33</v>
      </c>
      <c r="J18" s="11">
        <v>27005000</v>
      </c>
      <c r="K18" s="10">
        <v>100</v>
      </c>
      <c r="L18" s="11">
        <v>20400000</v>
      </c>
      <c r="M18" s="26">
        <v>75.540000000000006</v>
      </c>
      <c r="N18" s="11">
        <v>6605000</v>
      </c>
      <c r="O18" s="26">
        <v>24.46</v>
      </c>
    </row>
    <row r="19" spans="1:15">
      <c r="A19" s="53" t="s">
        <v>31</v>
      </c>
      <c r="B19" s="53"/>
      <c r="C19" s="12" t="s">
        <v>32</v>
      </c>
      <c r="D19" s="9">
        <v>75</v>
      </c>
      <c r="E19" s="10">
        <v>100</v>
      </c>
      <c r="F19" s="9">
        <v>54</v>
      </c>
      <c r="G19" s="26">
        <v>72</v>
      </c>
      <c r="H19" s="9">
        <v>21</v>
      </c>
      <c r="I19" s="26">
        <v>28</v>
      </c>
      <c r="J19" s="11">
        <v>246582000</v>
      </c>
      <c r="K19" s="10">
        <v>100</v>
      </c>
      <c r="L19" s="11">
        <v>190902000</v>
      </c>
      <c r="M19" s="26">
        <v>77.42</v>
      </c>
      <c r="N19" s="11">
        <v>55680000</v>
      </c>
      <c r="O19" s="26">
        <v>22.58</v>
      </c>
    </row>
    <row r="20" spans="1:15">
      <c r="A20" s="53" t="s">
        <v>33</v>
      </c>
      <c r="B20" s="53"/>
      <c r="C20" s="12" t="s">
        <v>34</v>
      </c>
      <c r="D20" s="9">
        <v>9</v>
      </c>
      <c r="E20" s="10">
        <v>100</v>
      </c>
      <c r="F20" s="9">
        <v>8</v>
      </c>
      <c r="G20" s="26">
        <v>88.89</v>
      </c>
      <c r="H20" s="9">
        <v>1</v>
      </c>
      <c r="I20" s="26">
        <v>11.11</v>
      </c>
      <c r="J20" s="11">
        <v>53320000</v>
      </c>
      <c r="K20" s="10">
        <v>100</v>
      </c>
      <c r="L20" s="11">
        <v>49320000</v>
      </c>
      <c r="M20" s="26">
        <v>92.5</v>
      </c>
      <c r="N20" s="11">
        <v>4000000</v>
      </c>
      <c r="O20" s="26">
        <v>7.5</v>
      </c>
    </row>
    <row r="21" spans="1:15">
      <c r="A21" s="53" t="s">
        <v>35</v>
      </c>
      <c r="B21" s="53"/>
      <c r="C21" s="12" t="s">
        <v>36</v>
      </c>
      <c r="D21" s="9">
        <v>27</v>
      </c>
      <c r="E21" s="10">
        <v>100</v>
      </c>
      <c r="F21" s="9">
        <v>19</v>
      </c>
      <c r="G21" s="26">
        <v>70.37</v>
      </c>
      <c r="H21" s="9">
        <v>8</v>
      </c>
      <c r="I21" s="26">
        <v>29.63</v>
      </c>
      <c r="J21" s="11">
        <v>100135000</v>
      </c>
      <c r="K21" s="10">
        <v>100</v>
      </c>
      <c r="L21" s="11">
        <v>60025000</v>
      </c>
      <c r="M21" s="26">
        <v>59.94</v>
      </c>
      <c r="N21" s="11">
        <v>40110000</v>
      </c>
      <c r="O21" s="26">
        <v>40.06</v>
      </c>
    </row>
    <row r="22" spans="1:15">
      <c r="A22" s="53" t="s">
        <v>37</v>
      </c>
      <c r="B22" s="53"/>
      <c r="C22" s="12" t="s">
        <v>38</v>
      </c>
      <c r="D22" s="9">
        <v>6</v>
      </c>
      <c r="E22" s="10">
        <v>100</v>
      </c>
      <c r="F22" s="9">
        <v>1</v>
      </c>
      <c r="G22" s="26">
        <v>16.670000000000002</v>
      </c>
      <c r="H22" s="9">
        <v>5</v>
      </c>
      <c r="I22" s="26">
        <v>83.33</v>
      </c>
      <c r="J22" s="11">
        <v>21800000</v>
      </c>
      <c r="K22" s="10">
        <v>100</v>
      </c>
      <c r="L22" s="11">
        <v>1000000</v>
      </c>
      <c r="M22" s="26">
        <v>4.59</v>
      </c>
      <c r="N22" s="11">
        <v>20800000</v>
      </c>
      <c r="O22" s="26">
        <v>95.41</v>
      </c>
    </row>
    <row r="23" spans="1:15">
      <c r="A23" s="53" t="s">
        <v>39</v>
      </c>
      <c r="B23" s="53"/>
      <c r="C23" s="12" t="s">
        <v>40</v>
      </c>
      <c r="D23" s="9">
        <v>26</v>
      </c>
      <c r="E23" s="10">
        <v>100</v>
      </c>
      <c r="F23" s="9">
        <v>15</v>
      </c>
      <c r="G23" s="26">
        <v>57.69</v>
      </c>
      <c r="H23" s="9">
        <v>11</v>
      </c>
      <c r="I23" s="26">
        <v>42.31</v>
      </c>
      <c r="J23" s="11">
        <v>33712000</v>
      </c>
      <c r="K23" s="10">
        <v>100</v>
      </c>
      <c r="L23" s="11">
        <v>20610000</v>
      </c>
      <c r="M23" s="26">
        <v>61.14</v>
      </c>
      <c r="N23" s="11">
        <v>13102000</v>
      </c>
      <c r="O23" s="26">
        <v>38.86</v>
      </c>
    </row>
    <row r="24" spans="1:15">
      <c r="A24" s="53" t="s">
        <v>41</v>
      </c>
      <c r="B24" s="53"/>
      <c r="C24" s="12" t="s">
        <v>42</v>
      </c>
      <c r="D24" s="9">
        <v>5</v>
      </c>
      <c r="E24" s="10">
        <v>100</v>
      </c>
      <c r="F24" s="9">
        <v>4</v>
      </c>
      <c r="G24" s="26">
        <v>80</v>
      </c>
      <c r="H24" s="9">
        <v>1</v>
      </c>
      <c r="I24" s="26">
        <v>20</v>
      </c>
      <c r="J24" s="11">
        <v>7300000</v>
      </c>
      <c r="K24" s="10">
        <v>100</v>
      </c>
      <c r="L24" s="11">
        <v>7100000</v>
      </c>
      <c r="M24" s="26">
        <v>97.26</v>
      </c>
      <c r="N24" s="11">
        <v>200000</v>
      </c>
      <c r="O24" s="26">
        <v>2.74</v>
      </c>
    </row>
    <row r="25" spans="1:15">
      <c r="A25" s="53" t="s">
        <v>43</v>
      </c>
      <c r="B25" s="53"/>
      <c r="C25" s="12" t="s">
        <v>44</v>
      </c>
      <c r="D25" s="9">
        <v>19</v>
      </c>
      <c r="E25" s="10">
        <v>100</v>
      </c>
      <c r="F25" s="9">
        <v>11</v>
      </c>
      <c r="G25" s="26">
        <v>57.89</v>
      </c>
      <c r="H25" s="9">
        <v>8</v>
      </c>
      <c r="I25" s="26">
        <v>42.11</v>
      </c>
      <c r="J25" s="11">
        <v>61286000</v>
      </c>
      <c r="K25" s="10">
        <v>100</v>
      </c>
      <c r="L25" s="11">
        <v>50281000</v>
      </c>
      <c r="M25" s="26">
        <v>82.04</v>
      </c>
      <c r="N25" s="11">
        <v>11005000</v>
      </c>
      <c r="O25" s="26">
        <v>17.96</v>
      </c>
    </row>
    <row r="26" spans="1:15">
      <c r="A26" s="53" t="s">
        <v>45</v>
      </c>
      <c r="B26" s="53"/>
      <c r="C26" s="12" t="s">
        <v>46</v>
      </c>
      <c r="D26" s="9">
        <v>1</v>
      </c>
      <c r="E26" s="10">
        <v>100</v>
      </c>
      <c r="F26" s="9">
        <v>0</v>
      </c>
      <c r="G26" s="26">
        <v>0</v>
      </c>
      <c r="H26" s="9">
        <v>1</v>
      </c>
      <c r="I26" s="26">
        <v>100</v>
      </c>
      <c r="J26" s="11">
        <v>2000000</v>
      </c>
      <c r="K26" s="10">
        <v>100</v>
      </c>
      <c r="L26" s="11">
        <v>0</v>
      </c>
      <c r="M26" s="26">
        <v>0</v>
      </c>
      <c r="N26" s="11">
        <v>2000000</v>
      </c>
      <c r="O26" s="26">
        <v>100</v>
      </c>
    </row>
    <row r="27" spans="1:15">
      <c r="A27" s="53" t="s">
        <v>47</v>
      </c>
      <c r="B27" s="53"/>
      <c r="C27" s="12" t="s">
        <v>48</v>
      </c>
      <c r="D27" s="9">
        <v>18</v>
      </c>
      <c r="E27" s="10">
        <v>100</v>
      </c>
      <c r="F27" s="9">
        <v>14</v>
      </c>
      <c r="G27" s="26">
        <v>77.78</v>
      </c>
      <c r="H27" s="9">
        <v>4</v>
      </c>
      <c r="I27" s="26">
        <v>22.22</v>
      </c>
      <c r="J27" s="11">
        <v>98700000</v>
      </c>
      <c r="K27" s="10">
        <v>100</v>
      </c>
      <c r="L27" s="11">
        <v>87000000</v>
      </c>
      <c r="M27" s="26">
        <v>88.15</v>
      </c>
      <c r="N27" s="11">
        <v>11700000</v>
      </c>
      <c r="O27" s="26">
        <v>11.85</v>
      </c>
    </row>
    <row r="28" spans="1:15">
      <c r="A28" s="53" t="s">
        <v>49</v>
      </c>
      <c r="B28" s="53"/>
      <c r="C28" s="12" t="s">
        <v>50</v>
      </c>
      <c r="D28" s="9">
        <v>51</v>
      </c>
      <c r="E28" s="10">
        <v>100</v>
      </c>
      <c r="F28" s="9">
        <v>30</v>
      </c>
      <c r="G28" s="26">
        <v>58.82</v>
      </c>
      <c r="H28" s="9">
        <v>21</v>
      </c>
      <c r="I28" s="26">
        <v>41.18</v>
      </c>
      <c r="J28" s="11">
        <v>93163600</v>
      </c>
      <c r="K28" s="10">
        <v>100</v>
      </c>
      <c r="L28" s="11">
        <v>68350100</v>
      </c>
      <c r="M28" s="26">
        <v>73.37</v>
      </c>
      <c r="N28" s="11">
        <v>24813500</v>
      </c>
      <c r="O28" s="26">
        <v>26.63</v>
      </c>
    </row>
    <row r="29" spans="1:15">
      <c r="A29" s="53" t="s">
        <v>51</v>
      </c>
      <c r="B29" s="53"/>
      <c r="C29" s="12" t="s">
        <v>52</v>
      </c>
      <c r="D29" s="9">
        <v>17</v>
      </c>
      <c r="E29" s="10">
        <v>100</v>
      </c>
      <c r="F29" s="9">
        <v>8</v>
      </c>
      <c r="G29" s="26">
        <v>47.06</v>
      </c>
      <c r="H29" s="9">
        <v>9</v>
      </c>
      <c r="I29" s="26">
        <v>52.94</v>
      </c>
      <c r="J29" s="11">
        <v>32677000</v>
      </c>
      <c r="K29" s="10">
        <v>100</v>
      </c>
      <c r="L29" s="11">
        <v>20180000</v>
      </c>
      <c r="M29" s="26">
        <v>61.76</v>
      </c>
      <c r="N29" s="11">
        <v>12497000</v>
      </c>
      <c r="O29" s="26">
        <v>38.24</v>
      </c>
    </row>
    <row r="30" spans="1:15">
      <c r="A30" s="46" t="s">
        <v>53</v>
      </c>
      <c r="B30" s="46"/>
      <c r="C30" s="12" t="s">
        <v>54</v>
      </c>
      <c r="D30" s="9">
        <v>8</v>
      </c>
      <c r="E30" s="10">
        <v>100</v>
      </c>
      <c r="F30" s="9">
        <v>3</v>
      </c>
      <c r="G30" s="26">
        <v>37.5</v>
      </c>
      <c r="H30" s="9">
        <v>5</v>
      </c>
      <c r="I30" s="26">
        <v>62.5</v>
      </c>
      <c r="J30" s="11">
        <v>4315000</v>
      </c>
      <c r="K30" s="10">
        <v>100</v>
      </c>
      <c r="L30" s="11">
        <v>306000</v>
      </c>
      <c r="M30" s="26">
        <v>7.09</v>
      </c>
      <c r="N30" s="11">
        <v>4009000</v>
      </c>
      <c r="O30" s="26">
        <v>92.91</v>
      </c>
    </row>
    <row r="31" spans="1:15">
      <c r="A31" s="68" t="s">
        <v>55</v>
      </c>
      <c r="B31" s="68"/>
      <c r="C31" s="13" t="s">
        <v>56</v>
      </c>
      <c r="D31" s="9">
        <v>7</v>
      </c>
      <c r="E31" s="10">
        <v>100</v>
      </c>
      <c r="F31" s="9">
        <v>3</v>
      </c>
      <c r="G31" s="26">
        <v>42.86</v>
      </c>
      <c r="H31" s="9">
        <v>4</v>
      </c>
      <c r="I31" s="26">
        <v>57.14</v>
      </c>
      <c r="J31" s="11">
        <v>3315000</v>
      </c>
      <c r="K31" s="10">
        <v>100</v>
      </c>
      <c r="L31" s="11">
        <v>306000</v>
      </c>
      <c r="M31" s="26">
        <v>9.23</v>
      </c>
      <c r="N31" s="9">
        <v>3009000</v>
      </c>
      <c r="O31" s="26">
        <v>90.77</v>
      </c>
    </row>
    <row r="32" spans="1:15">
      <c r="A32" s="77" t="s">
        <v>57</v>
      </c>
      <c r="B32" s="77"/>
      <c r="C32" s="14" t="s">
        <v>58</v>
      </c>
      <c r="D32" s="9">
        <v>1</v>
      </c>
      <c r="E32" s="10">
        <v>100</v>
      </c>
      <c r="F32" s="9">
        <v>0</v>
      </c>
      <c r="G32" s="26">
        <v>0</v>
      </c>
      <c r="H32" s="9">
        <v>1</v>
      </c>
      <c r="I32" s="26">
        <v>100</v>
      </c>
      <c r="J32" s="11">
        <v>1000000</v>
      </c>
      <c r="K32" s="10">
        <v>100</v>
      </c>
      <c r="L32" s="11">
        <v>0</v>
      </c>
      <c r="M32" s="26">
        <v>0</v>
      </c>
      <c r="N32" s="11">
        <v>1000000</v>
      </c>
      <c r="O32" s="26">
        <v>100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0CEA8-F028-493A-AD6B-06AB9B28F245}">
  <dimension ref="A1:P44"/>
  <sheetViews>
    <sheetView zoomScaleNormal="100"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5" customWidth="1"/>
    <col min="12" max="12" width="16.37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117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0.6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2503</v>
      </c>
      <c r="E8" s="10">
        <v>100</v>
      </c>
      <c r="F8" s="9">
        <v>1752</v>
      </c>
      <c r="G8" s="26">
        <v>70</v>
      </c>
      <c r="H8" s="9">
        <v>751</v>
      </c>
      <c r="I8" s="26">
        <v>30</v>
      </c>
      <c r="J8" s="11">
        <v>13066691311</v>
      </c>
      <c r="K8" s="10">
        <v>100</v>
      </c>
      <c r="L8" s="11">
        <v>10370207424</v>
      </c>
      <c r="M8" s="26">
        <v>79.36</v>
      </c>
      <c r="N8" s="11">
        <v>2696483887</v>
      </c>
      <c r="O8" s="26">
        <v>20.64</v>
      </c>
    </row>
    <row r="9" spans="1:15">
      <c r="A9" s="46" t="s">
        <v>11</v>
      </c>
      <c r="B9" s="46"/>
      <c r="C9" s="12" t="s">
        <v>12</v>
      </c>
      <c r="D9" s="9">
        <v>2502</v>
      </c>
      <c r="E9" s="10">
        <v>100</v>
      </c>
      <c r="F9" s="9">
        <v>1751</v>
      </c>
      <c r="G9" s="26">
        <v>69.98</v>
      </c>
      <c r="H9" s="9">
        <v>751</v>
      </c>
      <c r="I9" s="26">
        <v>30.02</v>
      </c>
      <c r="J9" s="11">
        <v>13065691311</v>
      </c>
      <c r="K9" s="10">
        <v>100</v>
      </c>
      <c r="L9" s="11">
        <v>10369207424</v>
      </c>
      <c r="M9" s="26">
        <v>79.36</v>
      </c>
      <c r="N9" s="11">
        <v>2696483887</v>
      </c>
      <c r="O9" s="26">
        <v>20.64</v>
      </c>
    </row>
    <row r="10" spans="1:15">
      <c r="A10" s="53" t="s">
        <v>13</v>
      </c>
      <c r="B10" s="53"/>
      <c r="C10" s="12" t="s">
        <v>14</v>
      </c>
      <c r="D10" s="9">
        <v>349</v>
      </c>
      <c r="E10" s="10">
        <v>100</v>
      </c>
      <c r="F10" s="9">
        <v>237</v>
      </c>
      <c r="G10" s="26">
        <v>67.91</v>
      </c>
      <c r="H10" s="9">
        <v>112</v>
      </c>
      <c r="I10" s="26">
        <v>32.090000000000003</v>
      </c>
      <c r="J10" s="11">
        <v>1113231000</v>
      </c>
      <c r="K10" s="10">
        <v>100</v>
      </c>
      <c r="L10" s="11">
        <v>794351000</v>
      </c>
      <c r="M10" s="26">
        <v>71.36</v>
      </c>
      <c r="N10" s="11">
        <v>318880000</v>
      </c>
      <c r="O10" s="26">
        <v>28.64</v>
      </c>
    </row>
    <row r="11" spans="1:15">
      <c r="A11" s="53" t="s">
        <v>15</v>
      </c>
      <c r="B11" s="53"/>
      <c r="C11" s="12" t="s">
        <v>16</v>
      </c>
      <c r="D11" s="9">
        <v>1100</v>
      </c>
      <c r="E11" s="10">
        <v>100</v>
      </c>
      <c r="F11" s="9">
        <v>804</v>
      </c>
      <c r="G11" s="26">
        <v>73.09</v>
      </c>
      <c r="H11" s="9">
        <v>296</v>
      </c>
      <c r="I11" s="26">
        <v>26.91</v>
      </c>
      <c r="J11" s="11">
        <v>7298336371</v>
      </c>
      <c r="K11" s="10">
        <v>100</v>
      </c>
      <c r="L11" s="11">
        <v>5825756594</v>
      </c>
      <c r="M11" s="26">
        <v>79.819999999999993</v>
      </c>
      <c r="N11" s="11">
        <v>1472579777</v>
      </c>
      <c r="O11" s="26">
        <v>20.18</v>
      </c>
    </row>
    <row r="12" spans="1:15">
      <c r="A12" s="53" t="s">
        <v>17</v>
      </c>
      <c r="B12" s="53"/>
      <c r="C12" s="12" t="s">
        <v>18</v>
      </c>
      <c r="D12" s="9">
        <v>126</v>
      </c>
      <c r="E12" s="10">
        <v>100</v>
      </c>
      <c r="F12" s="9">
        <v>85</v>
      </c>
      <c r="G12" s="26">
        <v>67.459999999999994</v>
      </c>
      <c r="H12" s="9">
        <v>41</v>
      </c>
      <c r="I12" s="26">
        <v>32.54</v>
      </c>
      <c r="J12" s="11">
        <v>451236000</v>
      </c>
      <c r="K12" s="10">
        <v>100</v>
      </c>
      <c r="L12" s="11">
        <v>345603000</v>
      </c>
      <c r="M12" s="26">
        <v>76.59</v>
      </c>
      <c r="N12" s="11">
        <v>105633000</v>
      </c>
      <c r="O12" s="26">
        <v>23.41</v>
      </c>
    </row>
    <row r="13" spans="1:15">
      <c r="A13" s="53" t="s">
        <v>19</v>
      </c>
      <c r="B13" s="53"/>
      <c r="C13" s="12" t="s">
        <v>20</v>
      </c>
      <c r="D13" s="9">
        <v>307</v>
      </c>
      <c r="E13" s="10">
        <v>100</v>
      </c>
      <c r="F13" s="9">
        <v>197</v>
      </c>
      <c r="G13" s="26">
        <v>64.17</v>
      </c>
      <c r="H13" s="9">
        <v>110</v>
      </c>
      <c r="I13" s="26">
        <v>35.83</v>
      </c>
      <c r="J13" s="11">
        <v>2017239760</v>
      </c>
      <c r="K13" s="10">
        <v>100</v>
      </c>
      <c r="L13" s="11">
        <v>1792254850</v>
      </c>
      <c r="M13" s="26">
        <v>88.85</v>
      </c>
      <c r="N13" s="11">
        <v>224984910</v>
      </c>
      <c r="O13" s="26">
        <v>11.15</v>
      </c>
    </row>
    <row r="14" spans="1:15">
      <c r="A14" s="53" t="s">
        <v>21</v>
      </c>
      <c r="B14" s="53"/>
      <c r="C14" s="12" t="s">
        <v>22</v>
      </c>
      <c r="D14" s="9">
        <v>120</v>
      </c>
      <c r="E14" s="10">
        <v>100</v>
      </c>
      <c r="F14" s="9">
        <v>81</v>
      </c>
      <c r="G14" s="26">
        <v>67.5</v>
      </c>
      <c r="H14" s="9">
        <v>39</v>
      </c>
      <c r="I14" s="26">
        <v>32.5</v>
      </c>
      <c r="J14" s="11">
        <v>403255200</v>
      </c>
      <c r="K14" s="10">
        <v>100</v>
      </c>
      <c r="L14" s="11">
        <v>234300000</v>
      </c>
      <c r="M14" s="26">
        <v>58.1</v>
      </c>
      <c r="N14" s="11">
        <v>168955200</v>
      </c>
      <c r="O14" s="26">
        <v>41.9</v>
      </c>
    </row>
    <row r="15" spans="1:15">
      <c r="A15" s="46" t="s">
        <v>23</v>
      </c>
      <c r="B15" s="46"/>
      <c r="C15" s="12" t="s">
        <v>24</v>
      </c>
      <c r="D15" s="9">
        <v>262</v>
      </c>
      <c r="E15" s="10">
        <v>100</v>
      </c>
      <c r="F15" s="9">
        <v>184</v>
      </c>
      <c r="G15" s="26">
        <v>70.23</v>
      </c>
      <c r="H15" s="9">
        <v>78</v>
      </c>
      <c r="I15" s="26">
        <v>29.77</v>
      </c>
      <c r="J15" s="11">
        <v>821160000</v>
      </c>
      <c r="K15" s="10">
        <v>100</v>
      </c>
      <c r="L15" s="11">
        <v>632080000</v>
      </c>
      <c r="M15" s="26">
        <v>76.97</v>
      </c>
      <c r="N15" s="11">
        <v>189080000</v>
      </c>
      <c r="O15" s="26">
        <v>23.03</v>
      </c>
    </row>
    <row r="16" spans="1:15">
      <c r="A16" s="53" t="s">
        <v>25</v>
      </c>
      <c r="B16" s="53"/>
      <c r="C16" s="12" t="s">
        <v>26</v>
      </c>
      <c r="D16" s="9">
        <v>12</v>
      </c>
      <c r="E16" s="10">
        <v>100</v>
      </c>
      <c r="F16" s="9">
        <v>11</v>
      </c>
      <c r="G16" s="26">
        <v>91.67</v>
      </c>
      <c r="H16" s="9">
        <v>1</v>
      </c>
      <c r="I16" s="26">
        <v>8.33</v>
      </c>
      <c r="J16" s="11">
        <v>39000000</v>
      </c>
      <c r="K16" s="10">
        <v>100</v>
      </c>
      <c r="L16" s="11">
        <v>38000000</v>
      </c>
      <c r="M16" s="26">
        <v>97.44</v>
      </c>
      <c r="N16" s="11">
        <v>1000000</v>
      </c>
      <c r="O16" s="26">
        <v>2.56</v>
      </c>
    </row>
    <row r="17" spans="1:15">
      <c r="A17" s="53" t="s">
        <v>27</v>
      </c>
      <c r="B17" s="53"/>
      <c r="C17" s="12" t="s">
        <v>28</v>
      </c>
      <c r="D17" s="9">
        <v>36</v>
      </c>
      <c r="E17" s="10">
        <v>100</v>
      </c>
      <c r="F17" s="9">
        <v>28</v>
      </c>
      <c r="G17" s="26">
        <v>77.78</v>
      </c>
      <c r="H17" s="9">
        <v>8</v>
      </c>
      <c r="I17" s="26">
        <v>22.22</v>
      </c>
      <c r="J17" s="11">
        <v>325096210</v>
      </c>
      <c r="K17" s="10">
        <v>100</v>
      </c>
      <c r="L17" s="11">
        <v>311436210</v>
      </c>
      <c r="M17" s="26">
        <v>95.8</v>
      </c>
      <c r="N17" s="11">
        <v>13660000</v>
      </c>
      <c r="O17" s="26">
        <v>4.2</v>
      </c>
    </row>
    <row r="18" spans="1:15">
      <c r="A18" s="53" t="s">
        <v>29</v>
      </c>
      <c r="B18" s="53"/>
      <c r="C18" s="12" t="s">
        <v>30</v>
      </c>
      <c r="D18" s="9">
        <v>13</v>
      </c>
      <c r="E18" s="10">
        <v>100</v>
      </c>
      <c r="F18" s="9">
        <v>7</v>
      </c>
      <c r="G18" s="26">
        <v>53.85</v>
      </c>
      <c r="H18" s="9">
        <v>6</v>
      </c>
      <c r="I18" s="26">
        <v>46.15</v>
      </c>
      <c r="J18" s="11">
        <v>54350000</v>
      </c>
      <c r="K18" s="10">
        <v>100</v>
      </c>
      <c r="L18" s="11">
        <v>34050000</v>
      </c>
      <c r="M18" s="26">
        <v>62.65</v>
      </c>
      <c r="N18" s="11">
        <v>20300000</v>
      </c>
      <c r="O18" s="26">
        <v>37.35</v>
      </c>
    </row>
    <row r="19" spans="1:15">
      <c r="A19" s="53" t="s">
        <v>31</v>
      </c>
      <c r="B19" s="53"/>
      <c r="C19" s="12" t="s">
        <v>32</v>
      </c>
      <c r="D19" s="9">
        <v>52</v>
      </c>
      <c r="E19" s="10">
        <v>100</v>
      </c>
      <c r="F19" s="9">
        <v>34</v>
      </c>
      <c r="G19" s="26">
        <v>65.38</v>
      </c>
      <c r="H19" s="9">
        <v>18</v>
      </c>
      <c r="I19" s="26">
        <v>34.619999999999997</v>
      </c>
      <c r="J19" s="11">
        <v>150863500</v>
      </c>
      <c r="K19" s="10">
        <v>100</v>
      </c>
      <c r="L19" s="11">
        <v>121352500</v>
      </c>
      <c r="M19" s="26">
        <v>80.44</v>
      </c>
      <c r="N19" s="11">
        <v>29511000</v>
      </c>
      <c r="O19" s="26">
        <v>19.559999999999999</v>
      </c>
    </row>
    <row r="20" spans="1:15">
      <c r="A20" s="53" t="s">
        <v>33</v>
      </c>
      <c r="B20" s="53"/>
      <c r="C20" s="12" t="s">
        <v>34</v>
      </c>
      <c r="D20" s="9">
        <v>9</v>
      </c>
      <c r="E20" s="10">
        <v>100</v>
      </c>
      <c r="F20" s="9">
        <v>6</v>
      </c>
      <c r="G20" s="26">
        <v>66.67</v>
      </c>
      <c r="H20" s="9">
        <v>3</v>
      </c>
      <c r="I20" s="26">
        <v>33.33</v>
      </c>
      <c r="J20" s="11">
        <v>52000000</v>
      </c>
      <c r="K20" s="10">
        <v>100</v>
      </c>
      <c r="L20" s="11">
        <v>40000000</v>
      </c>
      <c r="M20" s="26">
        <v>76.92</v>
      </c>
      <c r="N20" s="11">
        <v>12000000</v>
      </c>
      <c r="O20" s="26">
        <v>23.08</v>
      </c>
    </row>
    <row r="21" spans="1:15">
      <c r="A21" s="53" t="s">
        <v>35</v>
      </c>
      <c r="B21" s="53"/>
      <c r="C21" s="12" t="s">
        <v>36</v>
      </c>
      <c r="D21" s="9">
        <v>17</v>
      </c>
      <c r="E21" s="10">
        <v>100</v>
      </c>
      <c r="F21" s="9">
        <v>12</v>
      </c>
      <c r="G21" s="26">
        <v>70.59</v>
      </c>
      <c r="H21" s="9">
        <v>5</v>
      </c>
      <c r="I21" s="26">
        <v>29.41</v>
      </c>
      <c r="J21" s="11">
        <v>36160000</v>
      </c>
      <c r="K21" s="10">
        <v>100</v>
      </c>
      <c r="L21" s="11">
        <v>21450000</v>
      </c>
      <c r="M21" s="26">
        <v>59.32</v>
      </c>
      <c r="N21" s="11">
        <v>14710000</v>
      </c>
      <c r="O21" s="26">
        <v>40.68</v>
      </c>
    </row>
    <row r="22" spans="1:15">
      <c r="A22" s="53" t="s">
        <v>37</v>
      </c>
      <c r="B22" s="53"/>
      <c r="C22" s="12" t="s">
        <v>38</v>
      </c>
      <c r="D22" s="9">
        <v>8</v>
      </c>
      <c r="E22" s="10">
        <v>100</v>
      </c>
      <c r="F22" s="9">
        <v>6</v>
      </c>
      <c r="G22" s="26">
        <v>75</v>
      </c>
      <c r="H22" s="9">
        <v>2</v>
      </c>
      <c r="I22" s="26">
        <v>25</v>
      </c>
      <c r="J22" s="11">
        <v>19200000</v>
      </c>
      <c r="K22" s="10">
        <v>100</v>
      </c>
      <c r="L22" s="11">
        <v>15700000</v>
      </c>
      <c r="M22" s="26">
        <v>81.77</v>
      </c>
      <c r="N22" s="11">
        <v>3500000</v>
      </c>
      <c r="O22" s="26">
        <v>18.23</v>
      </c>
    </row>
    <row r="23" spans="1:15">
      <c r="A23" s="53" t="s">
        <v>39</v>
      </c>
      <c r="B23" s="53"/>
      <c r="C23" s="12" t="s">
        <v>40</v>
      </c>
      <c r="D23" s="9">
        <v>21</v>
      </c>
      <c r="E23" s="10">
        <v>100</v>
      </c>
      <c r="F23" s="9">
        <v>12</v>
      </c>
      <c r="G23" s="26">
        <v>57.14</v>
      </c>
      <c r="H23" s="9">
        <v>9</v>
      </c>
      <c r="I23" s="26">
        <v>42.86</v>
      </c>
      <c r="J23" s="11">
        <v>59410000</v>
      </c>
      <c r="K23" s="10">
        <v>100</v>
      </c>
      <c r="L23" s="11">
        <v>50180000</v>
      </c>
      <c r="M23" s="26">
        <v>84.46</v>
      </c>
      <c r="N23" s="11">
        <v>9230000</v>
      </c>
      <c r="O23" s="26">
        <v>15.54</v>
      </c>
    </row>
    <row r="24" spans="1:15">
      <c r="A24" s="53" t="s">
        <v>41</v>
      </c>
      <c r="B24" s="53"/>
      <c r="C24" s="12" t="s">
        <v>42</v>
      </c>
      <c r="D24" s="9">
        <v>3</v>
      </c>
      <c r="E24" s="10">
        <v>100</v>
      </c>
      <c r="F24" s="9">
        <v>3</v>
      </c>
      <c r="G24" s="26">
        <v>100</v>
      </c>
      <c r="H24" s="9">
        <v>0</v>
      </c>
      <c r="I24" s="26">
        <v>0</v>
      </c>
      <c r="J24" s="11">
        <v>1330000</v>
      </c>
      <c r="K24" s="10">
        <v>100</v>
      </c>
      <c r="L24" s="11">
        <v>1330000</v>
      </c>
      <c r="M24" s="26">
        <v>100</v>
      </c>
      <c r="N24" s="11">
        <v>0</v>
      </c>
      <c r="O24" s="26">
        <v>0</v>
      </c>
    </row>
    <row r="25" spans="1:15">
      <c r="A25" s="53" t="s">
        <v>43</v>
      </c>
      <c r="B25" s="53"/>
      <c r="C25" s="12" t="s">
        <v>44</v>
      </c>
      <c r="D25" s="9">
        <v>5</v>
      </c>
      <c r="E25" s="10">
        <v>100</v>
      </c>
      <c r="F25" s="9">
        <v>4</v>
      </c>
      <c r="G25" s="26">
        <v>80</v>
      </c>
      <c r="H25" s="9">
        <v>1</v>
      </c>
      <c r="I25" s="26">
        <v>20</v>
      </c>
      <c r="J25" s="11">
        <v>10525000</v>
      </c>
      <c r="K25" s="10">
        <v>100</v>
      </c>
      <c r="L25" s="11">
        <v>10325000</v>
      </c>
      <c r="M25" s="26">
        <v>98.1</v>
      </c>
      <c r="N25" s="11">
        <v>200000</v>
      </c>
      <c r="O25" s="26">
        <v>1.9</v>
      </c>
    </row>
    <row r="26" spans="1:15">
      <c r="A26" s="53" t="s">
        <v>45</v>
      </c>
      <c r="B26" s="53"/>
      <c r="C26" s="12" t="s">
        <v>46</v>
      </c>
      <c r="D26" s="9">
        <v>5</v>
      </c>
      <c r="E26" s="10">
        <v>100</v>
      </c>
      <c r="F26" s="9">
        <v>2</v>
      </c>
      <c r="G26" s="26">
        <v>40</v>
      </c>
      <c r="H26" s="9">
        <v>3</v>
      </c>
      <c r="I26" s="26">
        <v>60</v>
      </c>
      <c r="J26" s="11">
        <v>6700000</v>
      </c>
      <c r="K26" s="10">
        <v>100</v>
      </c>
      <c r="L26" s="11">
        <v>4000000</v>
      </c>
      <c r="M26" s="26">
        <v>59.7</v>
      </c>
      <c r="N26" s="11">
        <v>2700000</v>
      </c>
      <c r="O26" s="26">
        <v>40.299999999999997</v>
      </c>
    </row>
    <row r="27" spans="1:15">
      <c r="A27" s="53" t="s">
        <v>47</v>
      </c>
      <c r="B27" s="53"/>
      <c r="C27" s="12" t="s">
        <v>48</v>
      </c>
      <c r="D27" s="9">
        <v>13</v>
      </c>
      <c r="E27" s="10">
        <v>100</v>
      </c>
      <c r="F27" s="9">
        <v>10</v>
      </c>
      <c r="G27" s="26">
        <v>76.92</v>
      </c>
      <c r="H27" s="9">
        <v>3</v>
      </c>
      <c r="I27" s="26">
        <v>23.08</v>
      </c>
      <c r="J27" s="11">
        <v>39550000</v>
      </c>
      <c r="K27" s="10">
        <v>100</v>
      </c>
      <c r="L27" s="11">
        <v>25550000</v>
      </c>
      <c r="M27" s="26">
        <v>64.599999999999994</v>
      </c>
      <c r="N27" s="11">
        <v>14000000</v>
      </c>
      <c r="O27" s="26">
        <v>35.4</v>
      </c>
    </row>
    <row r="28" spans="1:15">
      <c r="A28" s="53" t="s">
        <v>49</v>
      </c>
      <c r="B28" s="53"/>
      <c r="C28" s="12" t="s">
        <v>50</v>
      </c>
      <c r="D28" s="9">
        <v>32</v>
      </c>
      <c r="E28" s="10">
        <v>100</v>
      </c>
      <c r="F28" s="9">
        <v>19</v>
      </c>
      <c r="G28" s="26">
        <v>59.38</v>
      </c>
      <c r="H28" s="9">
        <v>13</v>
      </c>
      <c r="I28" s="26">
        <v>40.630000000000003</v>
      </c>
      <c r="J28" s="11">
        <v>133148270</v>
      </c>
      <c r="K28" s="10">
        <v>100</v>
      </c>
      <c r="L28" s="11">
        <v>40188270</v>
      </c>
      <c r="M28" s="26">
        <v>30.18</v>
      </c>
      <c r="N28" s="11">
        <v>92960000</v>
      </c>
      <c r="O28" s="26">
        <v>69.819999999999993</v>
      </c>
    </row>
    <row r="29" spans="1:15">
      <c r="A29" s="53" t="s">
        <v>51</v>
      </c>
      <c r="B29" s="53"/>
      <c r="C29" s="12" t="s">
        <v>52</v>
      </c>
      <c r="D29" s="9">
        <v>12</v>
      </c>
      <c r="E29" s="10">
        <v>100</v>
      </c>
      <c r="F29" s="9">
        <v>9</v>
      </c>
      <c r="G29" s="26">
        <v>75</v>
      </c>
      <c r="H29" s="9">
        <v>3</v>
      </c>
      <c r="I29" s="26">
        <v>25</v>
      </c>
      <c r="J29" s="11">
        <v>33900000</v>
      </c>
      <c r="K29" s="10">
        <v>100</v>
      </c>
      <c r="L29" s="11">
        <v>31300000</v>
      </c>
      <c r="M29" s="26">
        <v>92.33</v>
      </c>
      <c r="N29" s="11">
        <v>2600000</v>
      </c>
      <c r="O29" s="26">
        <v>7.67</v>
      </c>
    </row>
    <row r="30" spans="1:15">
      <c r="A30" s="46" t="s">
        <v>53</v>
      </c>
      <c r="B30" s="46"/>
      <c r="C30" s="12" t="s">
        <v>54</v>
      </c>
      <c r="D30" s="9">
        <v>1</v>
      </c>
      <c r="E30" s="10">
        <v>100</v>
      </c>
      <c r="F30" s="9">
        <v>1</v>
      </c>
      <c r="G30" s="26">
        <v>100</v>
      </c>
      <c r="H30" s="9">
        <v>0</v>
      </c>
      <c r="I30" s="26">
        <v>0</v>
      </c>
      <c r="J30" s="11">
        <v>1000000</v>
      </c>
      <c r="K30" s="10">
        <v>100</v>
      </c>
      <c r="L30" s="11">
        <v>1000000</v>
      </c>
      <c r="M30" s="26">
        <v>100</v>
      </c>
      <c r="N30" s="11">
        <v>0</v>
      </c>
      <c r="O30" s="26">
        <v>0</v>
      </c>
    </row>
    <row r="31" spans="1:15">
      <c r="A31" s="68" t="s">
        <v>55</v>
      </c>
      <c r="B31" s="68"/>
      <c r="C31" s="13" t="s">
        <v>56</v>
      </c>
      <c r="D31" s="9">
        <v>1</v>
      </c>
      <c r="E31" s="10">
        <v>100</v>
      </c>
      <c r="F31" s="9">
        <v>1</v>
      </c>
      <c r="G31" s="26">
        <v>100</v>
      </c>
      <c r="H31" s="9">
        <v>0</v>
      </c>
      <c r="I31" s="26">
        <v>0</v>
      </c>
      <c r="J31" s="11">
        <v>1000000</v>
      </c>
      <c r="K31" s="10">
        <v>100</v>
      </c>
      <c r="L31" s="11">
        <v>1000000</v>
      </c>
      <c r="M31" s="26">
        <v>100</v>
      </c>
      <c r="N31" s="9">
        <v>0</v>
      </c>
      <c r="O31" s="26">
        <v>0</v>
      </c>
    </row>
    <row r="32" spans="1:15">
      <c r="A32" s="77" t="s">
        <v>57</v>
      </c>
      <c r="B32" s="77"/>
      <c r="C32" s="14" t="s">
        <v>58</v>
      </c>
      <c r="D32" s="9">
        <v>0</v>
      </c>
      <c r="E32" s="10"/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EDC9C-6F1E-418A-94A2-FCB2A2561636}">
  <dimension ref="A1:P44"/>
  <sheetViews>
    <sheetView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7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116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3.6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2483</v>
      </c>
      <c r="E8" s="10">
        <v>100</v>
      </c>
      <c r="F8" s="9">
        <v>1732</v>
      </c>
      <c r="G8" s="26">
        <v>69.75</v>
      </c>
      <c r="H8" s="9">
        <v>751</v>
      </c>
      <c r="I8" s="26">
        <v>30.25</v>
      </c>
      <c r="J8" s="11">
        <v>12371872310</v>
      </c>
      <c r="K8" s="10">
        <v>100</v>
      </c>
      <c r="L8" s="11">
        <v>9772656842</v>
      </c>
      <c r="M8" s="26">
        <v>78.989999999999995</v>
      </c>
      <c r="N8" s="11">
        <v>2599215468</v>
      </c>
      <c r="O8" s="26">
        <v>21.01</v>
      </c>
    </row>
    <row r="9" spans="1:15">
      <c r="A9" s="46" t="s">
        <v>11</v>
      </c>
      <c r="B9" s="46"/>
      <c r="C9" s="12" t="s">
        <v>12</v>
      </c>
      <c r="D9" s="9">
        <v>2481</v>
      </c>
      <c r="E9" s="10">
        <v>100</v>
      </c>
      <c r="F9" s="9">
        <v>1730</v>
      </c>
      <c r="G9" s="26">
        <v>69.73</v>
      </c>
      <c r="H9" s="9">
        <v>751</v>
      </c>
      <c r="I9" s="26">
        <v>30.27</v>
      </c>
      <c r="J9" s="11">
        <v>12358872310</v>
      </c>
      <c r="K9" s="10">
        <v>100</v>
      </c>
      <c r="L9" s="11">
        <v>9759656842</v>
      </c>
      <c r="M9" s="26">
        <v>78.97</v>
      </c>
      <c r="N9" s="11">
        <v>2599215468</v>
      </c>
      <c r="O9" s="26">
        <v>21.03</v>
      </c>
    </row>
    <row r="10" spans="1:15">
      <c r="A10" s="53" t="s">
        <v>13</v>
      </c>
      <c r="B10" s="53"/>
      <c r="C10" s="12" t="s">
        <v>14</v>
      </c>
      <c r="D10" s="9">
        <v>353</v>
      </c>
      <c r="E10" s="10">
        <v>100</v>
      </c>
      <c r="F10" s="9">
        <v>238</v>
      </c>
      <c r="G10" s="26">
        <v>67.42</v>
      </c>
      <c r="H10" s="9">
        <v>115</v>
      </c>
      <c r="I10" s="26">
        <v>32.58</v>
      </c>
      <c r="J10" s="11">
        <v>1685023076</v>
      </c>
      <c r="K10" s="10">
        <v>100</v>
      </c>
      <c r="L10" s="11">
        <v>1284304188</v>
      </c>
      <c r="M10" s="26">
        <v>76.22</v>
      </c>
      <c r="N10" s="11">
        <v>400718888</v>
      </c>
      <c r="O10" s="26">
        <v>23.78</v>
      </c>
    </row>
    <row r="11" spans="1:15">
      <c r="A11" s="53" t="s">
        <v>15</v>
      </c>
      <c r="B11" s="53"/>
      <c r="C11" s="12" t="s">
        <v>16</v>
      </c>
      <c r="D11" s="9">
        <v>1008</v>
      </c>
      <c r="E11" s="10">
        <v>100</v>
      </c>
      <c r="F11" s="9">
        <v>706</v>
      </c>
      <c r="G11" s="26">
        <v>70.040000000000006</v>
      </c>
      <c r="H11" s="9">
        <v>302</v>
      </c>
      <c r="I11" s="26">
        <v>29.96</v>
      </c>
      <c r="J11" s="11">
        <v>5728820691</v>
      </c>
      <c r="K11" s="10">
        <v>100</v>
      </c>
      <c r="L11" s="11">
        <v>4502700691</v>
      </c>
      <c r="M11" s="26">
        <v>78.599999999999994</v>
      </c>
      <c r="N11" s="11">
        <v>1226120000</v>
      </c>
      <c r="O11" s="26">
        <v>21.4</v>
      </c>
    </row>
    <row r="12" spans="1:15">
      <c r="A12" s="53" t="s">
        <v>17</v>
      </c>
      <c r="B12" s="53"/>
      <c r="C12" s="12" t="s">
        <v>18</v>
      </c>
      <c r="D12" s="9">
        <v>163</v>
      </c>
      <c r="E12" s="10">
        <v>100</v>
      </c>
      <c r="F12" s="9">
        <v>115</v>
      </c>
      <c r="G12" s="26">
        <v>70.55</v>
      </c>
      <c r="H12" s="9">
        <v>48</v>
      </c>
      <c r="I12" s="26">
        <v>29.45</v>
      </c>
      <c r="J12" s="11">
        <v>734161000</v>
      </c>
      <c r="K12" s="10">
        <v>100</v>
      </c>
      <c r="L12" s="11">
        <v>581111000</v>
      </c>
      <c r="M12" s="26">
        <v>79.150000000000006</v>
      </c>
      <c r="N12" s="11">
        <v>153050000</v>
      </c>
      <c r="O12" s="26">
        <v>20.85</v>
      </c>
    </row>
    <row r="13" spans="1:15">
      <c r="A13" s="53" t="s">
        <v>19</v>
      </c>
      <c r="B13" s="53"/>
      <c r="C13" s="12" t="s">
        <v>20</v>
      </c>
      <c r="D13" s="9">
        <v>269</v>
      </c>
      <c r="E13" s="10">
        <v>100</v>
      </c>
      <c r="F13" s="9">
        <v>172</v>
      </c>
      <c r="G13" s="26">
        <v>63.94</v>
      </c>
      <c r="H13" s="9">
        <v>97</v>
      </c>
      <c r="I13" s="26">
        <v>36.06</v>
      </c>
      <c r="J13" s="11">
        <v>876997970</v>
      </c>
      <c r="K13" s="10">
        <v>100</v>
      </c>
      <c r="L13" s="11">
        <v>623959790</v>
      </c>
      <c r="M13" s="26">
        <v>71.150000000000006</v>
      </c>
      <c r="N13" s="11">
        <v>253038180</v>
      </c>
      <c r="O13" s="26">
        <v>28.85</v>
      </c>
    </row>
    <row r="14" spans="1:15">
      <c r="A14" s="53" t="s">
        <v>21</v>
      </c>
      <c r="B14" s="53"/>
      <c r="C14" s="12" t="s">
        <v>22</v>
      </c>
      <c r="D14" s="9">
        <v>90</v>
      </c>
      <c r="E14" s="10">
        <v>100</v>
      </c>
      <c r="F14" s="9">
        <v>63</v>
      </c>
      <c r="G14" s="26">
        <v>70</v>
      </c>
      <c r="H14" s="9">
        <v>27</v>
      </c>
      <c r="I14" s="26">
        <v>30</v>
      </c>
      <c r="J14" s="11">
        <v>295901460</v>
      </c>
      <c r="K14" s="10">
        <v>100</v>
      </c>
      <c r="L14" s="11">
        <v>209551900</v>
      </c>
      <c r="M14" s="26">
        <v>70.819999999999993</v>
      </c>
      <c r="N14" s="11">
        <v>86349560</v>
      </c>
      <c r="O14" s="26">
        <v>29.18</v>
      </c>
    </row>
    <row r="15" spans="1:15">
      <c r="A15" s="46" t="s">
        <v>23</v>
      </c>
      <c r="B15" s="46"/>
      <c r="C15" s="12" t="s">
        <v>24</v>
      </c>
      <c r="D15" s="9">
        <v>333</v>
      </c>
      <c r="E15" s="10">
        <v>100</v>
      </c>
      <c r="F15" s="9">
        <v>252</v>
      </c>
      <c r="G15" s="26">
        <v>75.680000000000007</v>
      </c>
      <c r="H15" s="9">
        <v>81</v>
      </c>
      <c r="I15" s="26">
        <v>24.32</v>
      </c>
      <c r="J15" s="11">
        <v>1812790840</v>
      </c>
      <c r="K15" s="10">
        <v>100</v>
      </c>
      <c r="L15" s="11">
        <v>1552770000</v>
      </c>
      <c r="M15" s="26">
        <v>85.66</v>
      </c>
      <c r="N15" s="11">
        <v>260020840</v>
      </c>
      <c r="O15" s="26">
        <v>14.34</v>
      </c>
    </row>
    <row r="16" spans="1:15">
      <c r="A16" s="53" t="s">
        <v>25</v>
      </c>
      <c r="B16" s="53"/>
      <c r="C16" s="12" t="s">
        <v>26</v>
      </c>
      <c r="D16" s="9">
        <v>13</v>
      </c>
      <c r="E16" s="10">
        <v>100</v>
      </c>
      <c r="F16" s="9">
        <v>8</v>
      </c>
      <c r="G16" s="26">
        <v>61.54</v>
      </c>
      <c r="H16" s="9">
        <v>5</v>
      </c>
      <c r="I16" s="26">
        <v>38.46</v>
      </c>
      <c r="J16" s="11">
        <v>43270000</v>
      </c>
      <c r="K16" s="10">
        <v>100</v>
      </c>
      <c r="L16" s="11">
        <v>25720000</v>
      </c>
      <c r="M16" s="26">
        <v>59.44</v>
      </c>
      <c r="N16" s="11">
        <v>17550000</v>
      </c>
      <c r="O16" s="26">
        <v>40.56</v>
      </c>
    </row>
    <row r="17" spans="1:15">
      <c r="A17" s="53" t="s">
        <v>27</v>
      </c>
      <c r="B17" s="53"/>
      <c r="C17" s="12" t="s">
        <v>28</v>
      </c>
      <c r="D17" s="9">
        <v>41</v>
      </c>
      <c r="E17" s="10">
        <v>100</v>
      </c>
      <c r="F17" s="9">
        <v>25</v>
      </c>
      <c r="G17" s="26">
        <v>60.98</v>
      </c>
      <c r="H17" s="9">
        <v>16</v>
      </c>
      <c r="I17" s="26">
        <v>39.020000000000003</v>
      </c>
      <c r="J17" s="11">
        <v>435810000</v>
      </c>
      <c r="K17" s="10">
        <v>100</v>
      </c>
      <c r="L17" s="11">
        <v>340850000</v>
      </c>
      <c r="M17" s="26">
        <v>78.209999999999994</v>
      </c>
      <c r="N17" s="11">
        <v>94960000</v>
      </c>
      <c r="O17" s="26">
        <v>21.79</v>
      </c>
    </row>
    <row r="18" spans="1:15">
      <c r="A18" s="53" t="s">
        <v>29</v>
      </c>
      <c r="B18" s="53"/>
      <c r="C18" s="12" t="s">
        <v>30</v>
      </c>
      <c r="D18" s="9">
        <v>25</v>
      </c>
      <c r="E18" s="10">
        <v>100</v>
      </c>
      <c r="F18" s="9">
        <v>15</v>
      </c>
      <c r="G18" s="26">
        <v>60</v>
      </c>
      <c r="H18" s="9">
        <v>10</v>
      </c>
      <c r="I18" s="26">
        <v>40</v>
      </c>
      <c r="J18" s="11">
        <v>57410000</v>
      </c>
      <c r="K18" s="10">
        <v>100</v>
      </c>
      <c r="L18" s="11">
        <v>40150000</v>
      </c>
      <c r="M18" s="26">
        <v>69.94</v>
      </c>
      <c r="N18" s="11">
        <v>17260000</v>
      </c>
      <c r="O18" s="26">
        <v>30.06</v>
      </c>
    </row>
    <row r="19" spans="1:15">
      <c r="A19" s="53" t="s">
        <v>31</v>
      </c>
      <c r="B19" s="53"/>
      <c r="C19" s="12" t="s">
        <v>32</v>
      </c>
      <c r="D19" s="9">
        <v>38</v>
      </c>
      <c r="E19" s="10">
        <v>100</v>
      </c>
      <c r="F19" s="9">
        <v>28</v>
      </c>
      <c r="G19" s="26">
        <v>73.680000000000007</v>
      </c>
      <c r="H19" s="9">
        <v>10</v>
      </c>
      <c r="I19" s="26">
        <v>26.32</v>
      </c>
      <c r="J19" s="11">
        <v>104838163</v>
      </c>
      <c r="K19" s="10">
        <v>100</v>
      </c>
      <c r="L19" s="11">
        <v>89258163</v>
      </c>
      <c r="M19" s="26">
        <v>85.14</v>
      </c>
      <c r="N19" s="11">
        <v>15580000</v>
      </c>
      <c r="O19" s="26">
        <v>14.86</v>
      </c>
    </row>
    <row r="20" spans="1:15">
      <c r="A20" s="53" t="s">
        <v>33</v>
      </c>
      <c r="B20" s="53"/>
      <c r="C20" s="12" t="s">
        <v>34</v>
      </c>
      <c r="D20" s="9">
        <v>22</v>
      </c>
      <c r="E20" s="10">
        <v>100</v>
      </c>
      <c r="F20" s="9">
        <v>17</v>
      </c>
      <c r="G20" s="26">
        <v>77.27</v>
      </c>
      <c r="H20" s="9">
        <v>5</v>
      </c>
      <c r="I20" s="26">
        <v>22.73</v>
      </c>
      <c r="J20" s="11">
        <v>68770000</v>
      </c>
      <c r="K20" s="10">
        <v>100</v>
      </c>
      <c r="L20" s="11">
        <v>60520000</v>
      </c>
      <c r="M20" s="26">
        <v>88</v>
      </c>
      <c r="N20" s="11">
        <v>8250000</v>
      </c>
      <c r="O20" s="26">
        <v>12</v>
      </c>
    </row>
    <row r="21" spans="1:15">
      <c r="A21" s="53" t="s">
        <v>35</v>
      </c>
      <c r="B21" s="53"/>
      <c r="C21" s="12" t="s">
        <v>36</v>
      </c>
      <c r="D21" s="9">
        <v>20</v>
      </c>
      <c r="E21" s="10">
        <v>100</v>
      </c>
      <c r="F21" s="9">
        <v>12</v>
      </c>
      <c r="G21" s="26">
        <v>60</v>
      </c>
      <c r="H21" s="9">
        <v>8</v>
      </c>
      <c r="I21" s="26">
        <v>40</v>
      </c>
      <c r="J21" s="11">
        <v>111978000</v>
      </c>
      <c r="K21" s="10">
        <v>100</v>
      </c>
      <c r="L21" s="11">
        <v>100010000</v>
      </c>
      <c r="M21" s="26">
        <v>89.31</v>
      </c>
      <c r="N21" s="11">
        <v>11968000</v>
      </c>
      <c r="O21" s="26">
        <v>10.69</v>
      </c>
    </row>
    <row r="22" spans="1:15">
      <c r="A22" s="53" t="s">
        <v>37</v>
      </c>
      <c r="B22" s="53"/>
      <c r="C22" s="12" t="s">
        <v>38</v>
      </c>
      <c r="D22" s="9">
        <v>10</v>
      </c>
      <c r="E22" s="10">
        <v>100</v>
      </c>
      <c r="F22" s="9">
        <v>9</v>
      </c>
      <c r="G22" s="26">
        <v>90</v>
      </c>
      <c r="H22" s="9">
        <v>1</v>
      </c>
      <c r="I22" s="26">
        <v>10</v>
      </c>
      <c r="J22" s="11">
        <v>18020000</v>
      </c>
      <c r="K22" s="10">
        <v>100</v>
      </c>
      <c r="L22" s="11">
        <v>13020000</v>
      </c>
      <c r="M22" s="26">
        <v>72.25</v>
      </c>
      <c r="N22" s="11">
        <v>5000000</v>
      </c>
      <c r="O22" s="26">
        <v>27.75</v>
      </c>
    </row>
    <row r="23" spans="1:15">
      <c r="A23" s="53" t="s">
        <v>39</v>
      </c>
      <c r="B23" s="53"/>
      <c r="C23" s="12" t="s">
        <v>40</v>
      </c>
      <c r="D23" s="9">
        <v>22</v>
      </c>
      <c r="E23" s="10">
        <v>100</v>
      </c>
      <c r="F23" s="9">
        <v>19</v>
      </c>
      <c r="G23" s="26">
        <v>86.36</v>
      </c>
      <c r="H23" s="9">
        <v>3</v>
      </c>
      <c r="I23" s="26">
        <v>13.64</v>
      </c>
      <c r="J23" s="11">
        <v>92150000</v>
      </c>
      <c r="K23" s="10">
        <v>100</v>
      </c>
      <c r="L23" s="11">
        <v>80450000</v>
      </c>
      <c r="M23" s="26">
        <v>87.3</v>
      </c>
      <c r="N23" s="11">
        <v>11700000</v>
      </c>
      <c r="O23" s="26">
        <v>12.7</v>
      </c>
    </row>
    <row r="24" spans="1:15">
      <c r="A24" s="53" t="s">
        <v>41</v>
      </c>
      <c r="B24" s="53"/>
      <c r="C24" s="12" t="s">
        <v>42</v>
      </c>
      <c r="D24" s="9">
        <v>3</v>
      </c>
      <c r="E24" s="10">
        <v>100</v>
      </c>
      <c r="F24" s="9">
        <v>3</v>
      </c>
      <c r="G24" s="26">
        <v>100</v>
      </c>
      <c r="H24" s="9">
        <v>0</v>
      </c>
      <c r="I24" s="26">
        <v>0</v>
      </c>
      <c r="J24" s="11">
        <v>1200000</v>
      </c>
      <c r="K24" s="10">
        <v>100</v>
      </c>
      <c r="L24" s="11">
        <v>1200000</v>
      </c>
      <c r="M24" s="26">
        <v>100</v>
      </c>
      <c r="N24" s="11">
        <v>0</v>
      </c>
      <c r="O24" s="26">
        <v>0</v>
      </c>
    </row>
    <row r="25" spans="1:15">
      <c r="A25" s="53" t="s">
        <v>43</v>
      </c>
      <c r="B25" s="53"/>
      <c r="C25" s="12" t="s">
        <v>44</v>
      </c>
      <c r="D25" s="9">
        <v>12</v>
      </c>
      <c r="E25" s="10">
        <v>100</v>
      </c>
      <c r="F25" s="9">
        <v>10</v>
      </c>
      <c r="G25" s="26">
        <v>83.33</v>
      </c>
      <c r="H25" s="9">
        <v>2</v>
      </c>
      <c r="I25" s="26">
        <v>16.670000000000002</v>
      </c>
      <c r="J25" s="11">
        <v>61650000</v>
      </c>
      <c r="K25" s="10">
        <v>100</v>
      </c>
      <c r="L25" s="11">
        <v>59600000</v>
      </c>
      <c r="M25" s="26">
        <v>96.67</v>
      </c>
      <c r="N25" s="11">
        <v>2050000</v>
      </c>
      <c r="O25" s="26">
        <v>3.33</v>
      </c>
    </row>
    <row r="26" spans="1:15">
      <c r="A26" s="53" t="s">
        <v>45</v>
      </c>
      <c r="B26" s="53"/>
      <c r="C26" s="12" t="s">
        <v>46</v>
      </c>
      <c r="D26" s="9">
        <v>1</v>
      </c>
      <c r="E26" s="10">
        <v>100</v>
      </c>
      <c r="F26" s="9">
        <v>0</v>
      </c>
      <c r="G26" s="26">
        <v>0</v>
      </c>
      <c r="H26" s="9">
        <v>1</v>
      </c>
      <c r="I26" s="26">
        <v>100</v>
      </c>
      <c r="J26" s="11">
        <v>250000</v>
      </c>
      <c r="K26" s="10">
        <v>100</v>
      </c>
      <c r="L26" s="11">
        <v>0</v>
      </c>
      <c r="M26" s="26">
        <v>0</v>
      </c>
      <c r="N26" s="11">
        <v>250000</v>
      </c>
      <c r="O26" s="26">
        <v>100</v>
      </c>
    </row>
    <row r="27" spans="1:15">
      <c r="A27" s="53" t="s">
        <v>47</v>
      </c>
      <c r="B27" s="53"/>
      <c r="C27" s="12" t="s">
        <v>48</v>
      </c>
      <c r="D27" s="9">
        <v>17</v>
      </c>
      <c r="E27" s="10">
        <v>100</v>
      </c>
      <c r="F27" s="9">
        <v>13</v>
      </c>
      <c r="G27" s="26">
        <v>76.47</v>
      </c>
      <c r="H27" s="9">
        <v>4</v>
      </c>
      <c r="I27" s="26">
        <v>23.53</v>
      </c>
      <c r="J27" s="11">
        <v>57900000</v>
      </c>
      <c r="K27" s="10">
        <v>100</v>
      </c>
      <c r="L27" s="11">
        <v>47900000</v>
      </c>
      <c r="M27" s="26">
        <v>82.73</v>
      </c>
      <c r="N27" s="11">
        <v>10000000</v>
      </c>
      <c r="O27" s="26">
        <v>17.27</v>
      </c>
    </row>
    <row r="28" spans="1:15">
      <c r="A28" s="53" t="s">
        <v>49</v>
      </c>
      <c r="B28" s="53"/>
      <c r="C28" s="12" t="s">
        <v>50</v>
      </c>
      <c r="D28" s="9">
        <v>28</v>
      </c>
      <c r="E28" s="10">
        <v>100</v>
      </c>
      <c r="F28" s="9">
        <v>19</v>
      </c>
      <c r="G28" s="26">
        <v>67.86</v>
      </c>
      <c r="H28" s="9">
        <v>9</v>
      </c>
      <c r="I28" s="26">
        <v>32.14</v>
      </c>
      <c r="J28" s="11">
        <v>159231110</v>
      </c>
      <c r="K28" s="10">
        <v>100</v>
      </c>
      <c r="L28" s="11">
        <v>138881110</v>
      </c>
      <c r="M28" s="26">
        <v>87.22</v>
      </c>
      <c r="N28" s="11">
        <v>20350000</v>
      </c>
      <c r="O28" s="26">
        <v>12.78</v>
      </c>
    </row>
    <row r="29" spans="1:15">
      <c r="A29" s="53" t="s">
        <v>51</v>
      </c>
      <c r="B29" s="53"/>
      <c r="C29" s="12" t="s">
        <v>52</v>
      </c>
      <c r="D29" s="9">
        <v>13</v>
      </c>
      <c r="E29" s="10">
        <v>100</v>
      </c>
      <c r="F29" s="9">
        <v>6</v>
      </c>
      <c r="G29" s="26">
        <v>46.15</v>
      </c>
      <c r="H29" s="9">
        <v>7</v>
      </c>
      <c r="I29" s="26">
        <v>53.85</v>
      </c>
      <c r="J29" s="11">
        <v>12700000</v>
      </c>
      <c r="K29" s="10">
        <v>100</v>
      </c>
      <c r="L29" s="11">
        <v>7700000</v>
      </c>
      <c r="M29" s="26">
        <v>60.63</v>
      </c>
      <c r="N29" s="11">
        <v>5000000</v>
      </c>
      <c r="O29" s="26">
        <v>39.369999999999997</v>
      </c>
    </row>
    <row r="30" spans="1:15">
      <c r="A30" s="46" t="s">
        <v>53</v>
      </c>
      <c r="B30" s="46"/>
      <c r="C30" s="12" t="s">
        <v>54</v>
      </c>
      <c r="D30" s="9">
        <v>2</v>
      </c>
      <c r="E30" s="10">
        <v>100</v>
      </c>
      <c r="F30" s="9">
        <v>2</v>
      </c>
      <c r="G30" s="26">
        <v>100</v>
      </c>
      <c r="H30" s="9">
        <v>0</v>
      </c>
      <c r="I30" s="26">
        <v>0</v>
      </c>
      <c r="J30" s="11">
        <v>13000000</v>
      </c>
      <c r="K30" s="10">
        <v>100</v>
      </c>
      <c r="L30" s="11">
        <v>13000000</v>
      </c>
      <c r="M30" s="26">
        <v>100</v>
      </c>
      <c r="N30" s="11">
        <v>0</v>
      </c>
      <c r="O30" s="26">
        <v>0</v>
      </c>
    </row>
    <row r="31" spans="1:15">
      <c r="A31" s="68" t="s">
        <v>55</v>
      </c>
      <c r="B31" s="68"/>
      <c r="C31" s="13" t="s">
        <v>56</v>
      </c>
      <c r="D31" s="9">
        <v>2</v>
      </c>
      <c r="E31" s="10">
        <v>100</v>
      </c>
      <c r="F31" s="9">
        <v>2</v>
      </c>
      <c r="G31" s="26">
        <v>100</v>
      </c>
      <c r="H31" s="9">
        <v>0</v>
      </c>
      <c r="I31" s="26">
        <v>0</v>
      </c>
      <c r="J31" s="11">
        <v>13000000</v>
      </c>
      <c r="K31" s="10">
        <v>100</v>
      </c>
      <c r="L31" s="11">
        <v>13000000</v>
      </c>
      <c r="M31" s="26">
        <v>100</v>
      </c>
      <c r="N31" s="9">
        <v>0</v>
      </c>
      <c r="O31" s="26">
        <v>0</v>
      </c>
    </row>
    <row r="32" spans="1:15">
      <c r="A32" s="77" t="s">
        <v>57</v>
      </c>
      <c r="B32" s="77"/>
      <c r="C32" s="14" t="s">
        <v>58</v>
      </c>
      <c r="D32" s="9">
        <v>0</v>
      </c>
      <c r="E32" s="10">
        <v>0</v>
      </c>
      <c r="F32" s="9">
        <v>0</v>
      </c>
      <c r="G32" s="26">
        <v>0</v>
      </c>
      <c r="H32" s="9">
        <v>0</v>
      </c>
      <c r="I32" s="26">
        <v>0</v>
      </c>
      <c r="J32" s="11"/>
      <c r="K32" s="10">
        <v>0</v>
      </c>
      <c r="L32" s="11"/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67676E-FB91-473C-892F-9AE7D97190FF}">
  <dimension ref="A1:P44"/>
  <sheetViews>
    <sheetView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" customWidth="1"/>
    <col min="12" max="12" width="16.12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115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4.9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2832</v>
      </c>
      <c r="E8" s="10">
        <v>100</v>
      </c>
      <c r="F8" s="9">
        <v>1942</v>
      </c>
      <c r="G8" s="26">
        <v>68.569999999999993</v>
      </c>
      <c r="H8" s="9">
        <v>890</v>
      </c>
      <c r="I8" s="26">
        <v>31.43</v>
      </c>
      <c r="J8" s="11">
        <v>14305575778</v>
      </c>
      <c r="K8" s="10">
        <v>100</v>
      </c>
      <c r="L8" s="11">
        <v>10669648581</v>
      </c>
      <c r="M8" s="26">
        <v>74.58</v>
      </c>
      <c r="N8" s="11">
        <v>3635927197</v>
      </c>
      <c r="O8" s="26">
        <v>25.42</v>
      </c>
    </row>
    <row r="9" spans="1:15">
      <c r="A9" s="46" t="s">
        <v>11</v>
      </c>
      <c r="B9" s="46"/>
      <c r="C9" s="12" t="s">
        <v>12</v>
      </c>
      <c r="D9" s="9">
        <v>2829</v>
      </c>
      <c r="E9" s="10">
        <v>100</v>
      </c>
      <c r="F9" s="9">
        <v>1941</v>
      </c>
      <c r="G9" s="26">
        <v>68.61</v>
      </c>
      <c r="H9" s="9">
        <v>888</v>
      </c>
      <c r="I9" s="26">
        <v>31.39</v>
      </c>
      <c r="J9" s="11">
        <v>14304875778</v>
      </c>
      <c r="K9" s="10">
        <v>100</v>
      </c>
      <c r="L9" s="11">
        <v>10669148581</v>
      </c>
      <c r="M9" s="26">
        <v>74.58</v>
      </c>
      <c r="N9" s="11">
        <v>3635727197</v>
      </c>
      <c r="O9" s="26">
        <v>25.42</v>
      </c>
    </row>
    <row r="10" spans="1:15">
      <c r="A10" s="53" t="s">
        <v>13</v>
      </c>
      <c r="B10" s="53"/>
      <c r="C10" s="12" t="s">
        <v>14</v>
      </c>
      <c r="D10" s="9">
        <v>585</v>
      </c>
      <c r="E10" s="10">
        <v>100</v>
      </c>
      <c r="F10" s="9">
        <v>391</v>
      </c>
      <c r="G10" s="26">
        <v>66.84</v>
      </c>
      <c r="H10" s="9">
        <v>194</v>
      </c>
      <c r="I10" s="26">
        <v>33.159999999999997</v>
      </c>
      <c r="J10" s="11">
        <v>2141351919</v>
      </c>
      <c r="K10" s="10">
        <v>100</v>
      </c>
      <c r="L10" s="11">
        <v>1589657356</v>
      </c>
      <c r="M10" s="26">
        <v>74.239999999999995</v>
      </c>
      <c r="N10" s="11">
        <v>551694563</v>
      </c>
      <c r="O10" s="26">
        <v>25.76</v>
      </c>
    </row>
    <row r="11" spans="1:15">
      <c r="A11" s="53" t="s">
        <v>15</v>
      </c>
      <c r="B11" s="53"/>
      <c r="C11" s="12" t="s">
        <v>16</v>
      </c>
      <c r="D11" s="9">
        <v>1036</v>
      </c>
      <c r="E11" s="10">
        <v>100</v>
      </c>
      <c r="F11" s="9">
        <v>739</v>
      </c>
      <c r="G11" s="26">
        <v>71.33</v>
      </c>
      <c r="H11" s="9">
        <v>297</v>
      </c>
      <c r="I11" s="26">
        <v>28.67</v>
      </c>
      <c r="J11" s="11">
        <v>4753468351</v>
      </c>
      <c r="K11" s="10">
        <v>100</v>
      </c>
      <c r="L11" s="11">
        <v>3540697217</v>
      </c>
      <c r="M11" s="26">
        <v>74.489999999999995</v>
      </c>
      <c r="N11" s="11">
        <v>1212771134</v>
      </c>
      <c r="O11" s="26">
        <v>25.51</v>
      </c>
    </row>
    <row r="12" spans="1:15">
      <c r="A12" s="53" t="s">
        <v>17</v>
      </c>
      <c r="B12" s="53"/>
      <c r="C12" s="12" t="s">
        <v>18</v>
      </c>
      <c r="D12" s="9">
        <v>223</v>
      </c>
      <c r="E12" s="10">
        <v>100</v>
      </c>
      <c r="F12" s="9">
        <v>168</v>
      </c>
      <c r="G12" s="26">
        <v>75.34</v>
      </c>
      <c r="H12" s="9">
        <v>55</v>
      </c>
      <c r="I12" s="26">
        <v>24.66</v>
      </c>
      <c r="J12" s="11">
        <v>918043000</v>
      </c>
      <c r="K12" s="10">
        <v>100</v>
      </c>
      <c r="L12" s="11">
        <v>715500000</v>
      </c>
      <c r="M12" s="26">
        <v>77.94</v>
      </c>
      <c r="N12" s="11">
        <v>202543000</v>
      </c>
      <c r="O12" s="26">
        <v>22.06</v>
      </c>
    </row>
    <row r="13" spans="1:15">
      <c r="A13" s="53" t="s">
        <v>19</v>
      </c>
      <c r="B13" s="53"/>
      <c r="C13" s="12" t="s">
        <v>20</v>
      </c>
      <c r="D13" s="9">
        <v>286</v>
      </c>
      <c r="E13" s="10">
        <v>100</v>
      </c>
      <c r="F13" s="9">
        <v>176</v>
      </c>
      <c r="G13" s="26">
        <v>61.54</v>
      </c>
      <c r="H13" s="9">
        <v>110</v>
      </c>
      <c r="I13" s="26">
        <v>38.46</v>
      </c>
      <c r="J13" s="11">
        <v>1330920088</v>
      </c>
      <c r="K13" s="10">
        <v>100</v>
      </c>
      <c r="L13" s="11">
        <v>679486888</v>
      </c>
      <c r="M13" s="26">
        <v>51.05</v>
      </c>
      <c r="N13" s="11">
        <v>651433200</v>
      </c>
      <c r="O13" s="26">
        <v>48.95</v>
      </c>
    </row>
    <row r="14" spans="1:15">
      <c r="A14" s="53" t="s">
        <v>21</v>
      </c>
      <c r="B14" s="53"/>
      <c r="C14" s="12" t="s">
        <v>22</v>
      </c>
      <c r="D14" s="9">
        <v>100</v>
      </c>
      <c r="E14" s="10">
        <v>100</v>
      </c>
      <c r="F14" s="9">
        <v>62</v>
      </c>
      <c r="G14" s="26">
        <v>62</v>
      </c>
      <c r="H14" s="9">
        <v>38</v>
      </c>
      <c r="I14" s="26">
        <v>38</v>
      </c>
      <c r="J14" s="11">
        <v>542925000</v>
      </c>
      <c r="K14" s="10">
        <v>100</v>
      </c>
      <c r="L14" s="11">
        <v>438083000</v>
      </c>
      <c r="M14" s="26">
        <v>80.69</v>
      </c>
      <c r="N14" s="11">
        <v>104842000</v>
      </c>
      <c r="O14" s="26">
        <v>19.309999999999999</v>
      </c>
    </row>
    <row r="15" spans="1:15">
      <c r="A15" s="46" t="s">
        <v>23</v>
      </c>
      <c r="B15" s="46"/>
      <c r="C15" s="12" t="s">
        <v>24</v>
      </c>
      <c r="D15" s="9">
        <v>294</v>
      </c>
      <c r="E15" s="10">
        <v>100</v>
      </c>
      <c r="F15" s="9">
        <v>200</v>
      </c>
      <c r="G15" s="26">
        <v>68.03</v>
      </c>
      <c r="H15" s="9">
        <v>94</v>
      </c>
      <c r="I15" s="26">
        <v>31.97</v>
      </c>
      <c r="J15" s="11">
        <v>3123384000</v>
      </c>
      <c r="K15" s="10">
        <v>100</v>
      </c>
      <c r="L15" s="11">
        <v>2579989000</v>
      </c>
      <c r="M15" s="26">
        <v>82.6</v>
      </c>
      <c r="N15" s="11">
        <v>543395000</v>
      </c>
      <c r="O15" s="26">
        <v>17.399999999999999</v>
      </c>
    </row>
    <row r="16" spans="1:15">
      <c r="A16" s="53" t="s">
        <v>25</v>
      </c>
      <c r="B16" s="53"/>
      <c r="C16" s="12" t="s">
        <v>26</v>
      </c>
      <c r="D16" s="9">
        <v>16</v>
      </c>
      <c r="E16" s="10">
        <v>100</v>
      </c>
      <c r="F16" s="9">
        <v>8</v>
      </c>
      <c r="G16" s="26">
        <v>50</v>
      </c>
      <c r="H16" s="9">
        <v>8</v>
      </c>
      <c r="I16" s="26">
        <v>50</v>
      </c>
      <c r="J16" s="11">
        <v>49650000</v>
      </c>
      <c r="K16" s="10">
        <v>100</v>
      </c>
      <c r="L16" s="11">
        <v>24400000</v>
      </c>
      <c r="M16" s="26">
        <v>49.14</v>
      </c>
      <c r="N16" s="11">
        <v>25250000</v>
      </c>
      <c r="O16" s="26">
        <v>50.86</v>
      </c>
    </row>
    <row r="17" spans="1:15">
      <c r="A17" s="53" t="s">
        <v>27</v>
      </c>
      <c r="B17" s="53"/>
      <c r="C17" s="12" t="s">
        <v>28</v>
      </c>
      <c r="D17" s="9">
        <v>36</v>
      </c>
      <c r="E17" s="10">
        <v>100</v>
      </c>
      <c r="F17" s="9">
        <v>28</v>
      </c>
      <c r="G17" s="26">
        <v>77.78</v>
      </c>
      <c r="H17" s="9">
        <v>8</v>
      </c>
      <c r="I17" s="26">
        <v>22.22</v>
      </c>
      <c r="J17" s="11">
        <v>493193120</v>
      </c>
      <c r="K17" s="10">
        <v>100</v>
      </c>
      <c r="L17" s="11">
        <v>474943120</v>
      </c>
      <c r="M17" s="26">
        <v>96.3</v>
      </c>
      <c r="N17" s="11">
        <v>18250000</v>
      </c>
      <c r="O17" s="26">
        <v>3.7</v>
      </c>
    </row>
    <row r="18" spans="1:15">
      <c r="A18" s="53" t="s">
        <v>29</v>
      </c>
      <c r="B18" s="53"/>
      <c r="C18" s="12" t="s">
        <v>30</v>
      </c>
      <c r="D18" s="9">
        <v>25</v>
      </c>
      <c r="E18" s="10">
        <v>100</v>
      </c>
      <c r="F18" s="9">
        <v>18</v>
      </c>
      <c r="G18" s="26">
        <v>72</v>
      </c>
      <c r="H18" s="9">
        <v>7</v>
      </c>
      <c r="I18" s="26">
        <v>28</v>
      </c>
      <c r="J18" s="11">
        <v>67378500</v>
      </c>
      <c r="K18" s="10">
        <v>100</v>
      </c>
      <c r="L18" s="11">
        <v>36910000</v>
      </c>
      <c r="M18" s="26">
        <v>54.78</v>
      </c>
      <c r="N18" s="11">
        <v>30468500</v>
      </c>
      <c r="O18" s="26">
        <v>45.22</v>
      </c>
    </row>
    <row r="19" spans="1:15">
      <c r="A19" s="53" t="s">
        <v>31</v>
      </c>
      <c r="B19" s="53"/>
      <c r="C19" s="12" t="s">
        <v>32</v>
      </c>
      <c r="D19" s="9">
        <v>46</v>
      </c>
      <c r="E19" s="10">
        <v>100</v>
      </c>
      <c r="F19" s="9">
        <v>33</v>
      </c>
      <c r="G19" s="26">
        <v>71.739999999999995</v>
      </c>
      <c r="H19" s="9">
        <v>13</v>
      </c>
      <c r="I19" s="26">
        <v>28.26</v>
      </c>
      <c r="J19" s="11">
        <v>270720000</v>
      </c>
      <c r="K19" s="10">
        <v>100</v>
      </c>
      <c r="L19" s="11">
        <v>163670000</v>
      </c>
      <c r="M19" s="26">
        <v>60.46</v>
      </c>
      <c r="N19" s="11">
        <v>107050000</v>
      </c>
      <c r="O19" s="26">
        <v>39.54</v>
      </c>
    </row>
    <row r="20" spans="1:15">
      <c r="A20" s="53" t="s">
        <v>33</v>
      </c>
      <c r="B20" s="53"/>
      <c r="C20" s="12" t="s">
        <v>34</v>
      </c>
      <c r="D20" s="9">
        <v>12</v>
      </c>
      <c r="E20" s="10">
        <v>100</v>
      </c>
      <c r="F20" s="9">
        <v>9</v>
      </c>
      <c r="G20" s="26">
        <v>75</v>
      </c>
      <c r="H20" s="9">
        <v>3</v>
      </c>
      <c r="I20" s="26">
        <v>25</v>
      </c>
      <c r="J20" s="11">
        <v>45620000</v>
      </c>
      <c r="K20" s="10">
        <v>100</v>
      </c>
      <c r="L20" s="11">
        <v>23120000</v>
      </c>
      <c r="M20" s="26">
        <v>50.68</v>
      </c>
      <c r="N20" s="11">
        <v>22500000</v>
      </c>
      <c r="O20" s="26">
        <v>49.32</v>
      </c>
    </row>
    <row r="21" spans="1:15">
      <c r="A21" s="53" t="s">
        <v>35</v>
      </c>
      <c r="B21" s="53"/>
      <c r="C21" s="12" t="s">
        <v>36</v>
      </c>
      <c r="D21" s="9">
        <v>17</v>
      </c>
      <c r="E21" s="10">
        <v>100</v>
      </c>
      <c r="F21" s="9">
        <v>13</v>
      </c>
      <c r="G21" s="26">
        <v>76.47</v>
      </c>
      <c r="H21" s="9">
        <v>4</v>
      </c>
      <c r="I21" s="26">
        <v>23.53</v>
      </c>
      <c r="J21" s="11">
        <v>64812000</v>
      </c>
      <c r="K21" s="10">
        <v>100</v>
      </c>
      <c r="L21" s="11">
        <v>52312000</v>
      </c>
      <c r="M21" s="26">
        <v>80.709999999999994</v>
      </c>
      <c r="N21" s="11">
        <v>12500000</v>
      </c>
      <c r="O21" s="26">
        <v>19.29</v>
      </c>
    </row>
    <row r="22" spans="1:15">
      <c r="A22" s="53" t="s">
        <v>37</v>
      </c>
      <c r="B22" s="53"/>
      <c r="C22" s="12" t="s">
        <v>38</v>
      </c>
      <c r="D22" s="9">
        <v>17</v>
      </c>
      <c r="E22" s="10">
        <v>100</v>
      </c>
      <c r="F22" s="9">
        <v>8</v>
      </c>
      <c r="G22" s="26">
        <v>47.06</v>
      </c>
      <c r="H22" s="9">
        <v>9</v>
      </c>
      <c r="I22" s="26">
        <v>52.94</v>
      </c>
      <c r="J22" s="11">
        <v>39320000</v>
      </c>
      <c r="K22" s="10">
        <v>100</v>
      </c>
      <c r="L22" s="11">
        <v>10620000</v>
      </c>
      <c r="M22" s="26">
        <v>27.01</v>
      </c>
      <c r="N22" s="11">
        <v>28700000</v>
      </c>
      <c r="O22" s="26">
        <v>72.989999999999995</v>
      </c>
    </row>
    <row r="23" spans="1:15">
      <c r="A23" s="53" t="s">
        <v>39</v>
      </c>
      <c r="B23" s="53"/>
      <c r="C23" s="12" t="s">
        <v>40</v>
      </c>
      <c r="D23" s="9">
        <v>29</v>
      </c>
      <c r="E23" s="10">
        <v>100</v>
      </c>
      <c r="F23" s="9">
        <v>20</v>
      </c>
      <c r="G23" s="26">
        <v>68.97</v>
      </c>
      <c r="H23" s="9">
        <v>9</v>
      </c>
      <c r="I23" s="26">
        <v>31.03</v>
      </c>
      <c r="J23" s="11">
        <v>108850000</v>
      </c>
      <c r="K23" s="10">
        <v>100</v>
      </c>
      <c r="L23" s="11">
        <v>93050000</v>
      </c>
      <c r="M23" s="26">
        <v>85.48</v>
      </c>
      <c r="N23" s="11">
        <v>15800000</v>
      </c>
      <c r="O23" s="26">
        <v>14.52</v>
      </c>
    </row>
    <row r="24" spans="1:15">
      <c r="A24" s="53" t="s">
        <v>41</v>
      </c>
      <c r="B24" s="53"/>
      <c r="C24" s="12" t="s">
        <v>42</v>
      </c>
      <c r="D24" s="9">
        <v>11</v>
      </c>
      <c r="E24" s="10">
        <v>100</v>
      </c>
      <c r="F24" s="9">
        <v>9</v>
      </c>
      <c r="G24" s="26">
        <v>81.819999999999993</v>
      </c>
      <c r="H24" s="9">
        <v>2</v>
      </c>
      <c r="I24" s="26">
        <v>18.18</v>
      </c>
      <c r="J24" s="11">
        <v>46950000</v>
      </c>
      <c r="K24" s="10">
        <v>100</v>
      </c>
      <c r="L24" s="11">
        <v>40950000</v>
      </c>
      <c r="M24" s="26">
        <v>87.22</v>
      </c>
      <c r="N24" s="11">
        <v>6000000</v>
      </c>
      <c r="O24" s="26">
        <v>12.78</v>
      </c>
    </row>
    <row r="25" spans="1:15">
      <c r="A25" s="53" t="s">
        <v>43</v>
      </c>
      <c r="B25" s="53"/>
      <c r="C25" s="12" t="s">
        <v>44</v>
      </c>
      <c r="D25" s="9">
        <v>19</v>
      </c>
      <c r="E25" s="10">
        <v>100</v>
      </c>
      <c r="F25" s="9">
        <v>10</v>
      </c>
      <c r="G25" s="26">
        <v>52.63</v>
      </c>
      <c r="H25" s="9">
        <v>9</v>
      </c>
      <c r="I25" s="26">
        <v>47.37</v>
      </c>
      <c r="J25" s="11">
        <v>67920000</v>
      </c>
      <c r="K25" s="10">
        <v>100</v>
      </c>
      <c r="L25" s="11">
        <v>47910000</v>
      </c>
      <c r="M25" s="26">
        <v>70.540000000000006</v>
      </c>
      <c r="N25" s="11">
        <v>20010000</v>
      </c>
      <c r="O25" s="26">
        <v>29.46</v>
      </c>
    </row>
    <row r="26" spans="1:15">
      <c r="A26" s="53" t="s">
        <v>45</v>
      </c>
      <c r="B26" s="53"/>
      <c r="C26" s="12" t="s">
        <v>46</v>
      </c>
      <c r="D26" s="9">
        <v>2</v>
      </c>
      <c r="E26" s="10">
        <v>100</v>
      </c>
      <c r="F26" s="9">
        <v>1</v>
      </c>
      <c r="G26" s="26">
        <v>50</v>
      </c>
      <c r="H26" s="9">
        <v>1</v>
      </c>
      <c r="I26" s="26">
        <v>50</v>
      </c>
      <c r="J26" s="11">
        <v>800000</v>
      </c>
      <c r="K26" s="10">
        <v>100</v>
      </c>
      <c r="L26" s="11">
        <v>500000</v>
      </c>
      <c r="M26" s="26">
        <v>62.5</v>
      </c>
      <c r="N26" s="11">
        <v>300000</v>
      </c>
      <c r="O26" s="26">
        <v>37.5</v>
      </c>
    </row>
    <row r="27" spans="1:15">
      <c r="A27" s="53" t="s">
        <v>47</v>
      </c>
      <c r="B27" s="53"/>
      <c r="C27" s="12" t="s">
        <v>48</v>
      </c>
      <c r="D27" s="9">
        <v>25</v>
      </c>
      <c r="E27" s="10">
        <v>100</v>
      </c>
      <c r="F27" s="9">
        <v>14</v>
      </c>
      <c r="G27" s="26">
        <v>56</v>
      </c>
      <c r="H27" s="9">
        <v>11</v>
      </c>
      <c r="I27" s="26">
        <v>44</v>
      </c>
      <c r="J27" s="11">
        <v>98500000</v>
      </c>
      <c r="K27" s="10">
        <v>100</v>
      </c>
      <c r="L27" s="11">
        <v>56200000</v>
      </c>
      <c r="M27" s="26">
        <v>57.06</v>
      </c>
      <c r="N27" s="11">
        <v>42300000</v>
      </c>
      <c r="O27" s="26">
        <v>42.94</v>
      </c>
    </row>
    <row r="28" spans="1:15">
      <c r="A28" s="53" t="s">
        <v>49</v>
      </c>
      <c r="B28" s="53"/>
      <c r="C28" s="12" t="s">
        <v>50</v>
      </c>
      <c r="D28" s="9">
        <v>32</v>
      </c>
      <c r="E28" s="10">
        <v>100</v>
      </c>
      <c r="F28" s="9">
        <v>22</v>
      </c>
      <c r="G28" s="26">
        <v>68.75</v>
      </c>
      <c r="H28" s="9">
        <v>10</v>
      </c>
      <c r="I28" s="26">
        <v>31.25</v>
      </c>
      <c r="J28" s="11">
        <v>98469800</v>
      </c>
      <c r="K28" s="10">
        <v>100</v>
      </c>
      <c r="L28" s="11">
        <v>65150000</v>
      </c>
      <c r="M28" s="26">
        <v>66.16</v>
      </c>
      <c r="N28" s="11">
        <v>33319800</v>
      </c>
      <c r="O28" s="26">
        <v>33.840000000000003</v>
      </c>
    </row>
    <row r="29" spans="1:15">
      <c r="A29" s="53" t="s">
        <v>51</v>
      </c>
      <c r="B29" s="53"/>
      <c r="C29" s="12" t="s">
        <v>52</v>
      </c>
      <c r="D29" s="9">
        <v>18</v>
      </c>
      <c r="E29" s="10">
        <v>100</v>
      </c>
      <c r="F29" s="9">
        <v>12</v>
      </c>
      <c r="G29" s="26">
        <v>66.67</v>
      </c>
      <c r="H29" s="9">
        <v>6</v>
      </c>
      <c r="I29" s="26">
        <v>33.33</v>
      </c>
      <c r="J29" s="11">
        <v>42600000</v>
      </c>
      <c r="K29" s="10">
        <v>100</v>
      </c>
      <c r="L29" s="11">
        <v>36000000</v>
      </c>
      <c r="M29" s="26">
        <v>84.51</v>
      </c>
      <c r="N29" s="11">
        <v>6600000</v>
      </c>
      <c r="O29" s="26">
        <v>15.49</v>
      </c>
    </row>
    <row r="30" spans="1:15">
      <c r="A30" s="46" t="s">
        <v>53</v>
      </c>
      <c r="B30" s="46"/>
      <c r="C30" s="12" t="s">
        <v>54</v>
      </c>
      <c r="D30" s="9">
        <v>3</v>
      </c>
      <c r="E30" s="10">
        <v>100</v>
      </c>
      <c r="F30" s="9">
        <v>1</v>
      </c>
      <c r="G30" s="26">
        <v>33.33</v>
      </c>
      <c r="H30" s="9">
        <v>2</v>
      </c>
      <c r="I30" s="26">
        <v>66.67</v>
      </c>
      <c r="J30" s="11">
        <v>700000</v>
      </c>
      <c r="K30" s="10">
        <v>100</v>
      </c>
      <c r="L30" s="11">
        <v>500000</v>
      </c>
      <c r="M30" s="26">
        <v>71.430000000000007</v>
      </c>
      <c r="N30" s="11">
        <v>200000</v>
      </c>
      <c r="O30" s="26">
        <v>28.57</v>
      </c>
    </row>
    <row r="31" spans="1:15">
      <c r="A31" s="68" t="s">
        <v>55</v>
      </c>
      <c r="B31" s="68"/>
      <c r="C31" s="13" t="s">
        <v>56</v>
      </c>
      <c r="D31" s="9">
        <v>2</v>
      </c>
      <c r="E31" s="10">
        <v>100</v>
      </c>
      <c r="F31" s="9">
        <v>0</v>
      </c>
      <c r="G31" s="26">
        <v>0</v>
      </c>
      <c r="H31" s="9">
        <v>2</v>
      </c>
      <c r="I31" s="26">
        <v>100</v>
      </c>
      <c r="J31" s="11">
        <v>200000</v>
      </c>
      <c r="K31" s="10">
        <v>100</v>
      </c>
      <c r="L31" s="11">
        <v>0</v>
      </c>
      <c r="M31" s="26">
        <v>0</v>
      </c>
      <c r="N31" s="9">
        <v>200000</v>
      </c>
      <c r="O31" s="26">
        <v>100</v>
      </c>
    </row>
    <row r="32" spans="1:15">
      <c r="A32" s="77" t="s">
        <v>57</v>
      </c>
      <c r="B32" s="77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500000</v>
      </c>
      <c r="K32" s="10">
        <v>100</v>
      </c>
      <c r="L32" s="11">
        <v>500000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05D58-0F18-4682-809A-0900ECD6926E}">
  <dimension ref="A1:P44"/>
  <sheetViews>
    <sheetView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5.75" customWidth="1"/>
    <col min="12" max="12" width="15.7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114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1.7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1967</v>
      </c>
      <c r="E8" s="10">
        <v>100</v>
      </c>
      <c r="F8" s="9">
        <v>1354</v>
      </c>
      <c r="G8" s="26">
        <v>68.849999999999994</v>
      </c>
      <c r="H8" s="9">
        <v>613</v>
      </c>
      <c r="I8" s="26">
        <v>31.15</v>
      </c>
      <c r="J8" s="11">
        <v>14917806742</v>
      </c>
      <c r="K8" s="10">
        <v>100</v>
      </c>
      <c r="L8" s="11">
        <v>11378577012</v>
      </c>
      <c r="M8" s="26">
        <v>76.28</v>
      </c>
      <c r="N8" s="11">
        <v>3539229730</v>
      </c>
      <c r="O8" s="26">
        <v>23.72</v>
      </c>
    </row>
    <row r="9" spans="1:15">
      <c r="A9" s="46" t="s">
        <v>11</v>
      </c>
      <c r="B9" s="46"/>
      <c r="C9" s="12" t="s">
        <v>12</v>
      </c>
      <c r="D9" s="9">
        <v>1966</v>
      </c>
      <c r="E9" s="10">
        <v>100</v>
      </c>
      <c r="F9" s="9">
        <v>1353</v>
      </c>
      <c r="G9" s="26">
        <v>68.819999999999993</v>
      </c>
      <c r="H9" s="9">
        <v>613</v>
      </c>
      <c r="I9" s="26">
        <v>31.18</v>
      </c>
      <c r="J9" s="11">
        <v>14917606742</v>
      </c>
      <c r="K9" s="10">
        <v>100</v>
      </c>
      <c r="L9" s="11">
        <v>11378377012</v>
      </c>
      <c r="M9" s="26">
        <v>76.27</v>
      </c>
      <c r="N9" s="11">
        <v>3539229730</v>
      </c>
      <c r="O9" s="26">
        <v>23.73</v>
      </c>
    </row>
    <row r="10" spans="1:15">
      <c r="A10" s="53" t="s">
        <v>13</v>
      </c>
      <c r="B10" s="53"/>
      <c r="C10" s="12" t="s">
        <v>14</v>
      </c>
      <c r="D10" s="9">
        <v>293</v>
      </c>
      <c r="E10" s="10">
        <v>100</v>
      </c>
      <c r="F10" s="9">
        <v>201</v>
      </c>
      <c r="G10" s="26">
        <v>68.599999999999994</v>
      </c>
      <c r="H10" s="9">
        <v>92</v>
      </c>
      <c r="I10" s="26">
        <v>31.4</v>
      </c>
      <c r="J10" s="11">
        <v>1088603000</v>
      </c>
      <c r="K10" s="10">
        <v>100</v>
      </c>
      <c r="L10" s="11">
        <v>871033000</v>
      </c>
      <c r="M10" s="26">
        <v>80.010000000000005</v>
      </c>
      <c r="N10" s="11">
        <v>217570000</v>
      </c>
      <c r="O10" s="26">
        <v>19.989999999999998</v>
      </c>
    </row>
    <row r="11" spans="1:15">
      <c r="A11" s="53" t="s">
        <v>15</v>
      </c>
      <c r="B11" s="53"/>
      <c r="C11" s="12" t="s">
        <v>16</v>
      </c>
      <c r="D11" s="9">
        <v>746</v>
      </c>
      <c r="E11" s="10">
        <v>100</v>
      </c>
      <c r="F11" s="9">
        <v>510</v>
      </c>
      <c r="G11" s="26">
        <v>68.36</v>
      </c>
      <c r="H11" s="9">
        <v>236</v>
      </c>
      <c r="I11" s="26">
        <v>31.64</v>
      </c>
      <c r="J11" s="11">
        <v>4412313349</v>
      </c>
      <c r="K11" s="10">
        <v>100</v>
      </c>
      <c r="L11" s="11">
        <v>2259881719</v>
      </c>
      <c r="M11" s="26">
        <v>51.22</v>
      </c>
      <c r="N11" s="11">
        <v>2152431630</v>
      </c>
      <c r="O11" s="26">
        <v>48.78</v>
      </c>
    </row>
    <row r="12" spans="1:15">
      <c r="A12" s="53" t="s">
        <v>17</v>
      </c>
      <c r="B12" s="53"/>
      <c r="C12" s="12" t="s">
        <v>18</v>
      </c>
      <c r="D12" s="9">
        <v>136</v>
      </c>
      <c r="E12" s="10">
        <v>100</v>
      </c>
      <c r="F12" s="9">
        <v>92</v>
      </c>
      <c r="G12" s="26">
        <v>67.650000000000006</v>
      </c>
      <c r="H12" s="9">
        <v>44</v>
      </c>
      <c r="I12" s="26">
        <v>32.35</v>
      </c>
      <c r="J12" s="11">
        <v>876552540</v>
      </c>
      <c r="K12" s="10">
        <v>100</v>
      </c>
      <c r="L12" s="11">
        <v>691391540</v>
      </c>
      <c r="M12" s="26">
        <v>78.88</v>
      </c>
      <c r="N12" s="11">
        <v>185161000</v>
      </c>
      <c r="O12" s="26">
        <v>21.12</v>
      </c>
    </row>
    <row r="13" spans="1:15">
      <c r="A13" s="53" t="s">
        <v>19</v>
      </c>
      <c r="B13" s="53"/>
      <c r="C13" s="12" t="s">
        <v>20</v>
      </c>
      <c r="D13" s="9">
        <v>198</v>
      </c>
      <c r="E13" s="10">
        <v>100</v>
      </c>
      <c r="F13" s="9">
        <v>128</v>
      </c>
      <c r="G13" s="26">
        <v>64.650000000000006</v>
      </c>
      <c r="H13" s="9">
        <v>70</v>
      </c>
      <c r="I13" s="26">
        <v>35.35</v>
      </c>
      <c r="J13" s="11">
        <v>1091256463</v>
      </c>
      <c r="K13" s="10">
        <v>100</v>
      </c>
      <c r="L13" s="11">
        <v>733567463</v>
      </c>
      <c r="M13" s="26">
        <v>67.22</v>
      </c>
      <c r="N13" s="11">
        <v>357689000</v>
      </c>
      <c r="O13" s="26">
        <v>32.78</v>
      </c>
    </row>
    <row r="14" spans="1:15">
      <c r="A14" s="53" t="s">
        <v>21</v>
      </c>
      <c r="B14" s="53"/>
      <c r="C14" s="12" t="s">
        <v>22</v>
      </c>
      <c r="D14" s="9">
        <v>71</v>
      </c>
      <c r="E14" s="10">
        <v>100</v>
      </c>
      <c r="F14" s="9">
        <v>44</v>
      </c>
      <c r="G14" s="26">
        <v>61.97</v>
      </c>
      <c r="H14" s="9">
        <v>27</v>
      </c>
      <c r="I14" s="26">
        <v>38.03</v>
      </c>
      <c r="J14" s="11">
        <v>5155450000</v>
      </c>
      <c r="K14" s="10">
        <v>100</v>
      </c>
      <c r="L14" s="11">
        <v>5112330000</v>
      </c>
      <c r="M14" s="26">
        <v>99.16</v>
      </c>
      <c r="N14" s="11">
        <v>43120000</v>
      </c>
      <c r="O14" s="26">
        <v>0.84</v>
      </c>
    </row>
    <row r="15" spans="1:15">
      <c r="A15" s="46" t="s">
        <v>23</v>
      </c>
      <c r="B15" s="46"/>
      <c r="C15" s="12" t="s">
        <v>24</v>
      </c>
      <c r="D15" s="9">
        <v>303</v>
      </c>
      <c r="E15" s="10">
        <v>100</v>
      </c>
      <c r="F15" s="9">
        <v>218</v>
      </c>
      <c r="G15" s="26">
        <v>71.95</v>
      </c>
      <c r="H15" s="9">
        <v>85</v>
      </c>
      <c r="I15" s="26">
        <v>28.05</v>
      </c>
      <c r="J15" s="11">
        <v>1101754700</v>
      </c>
      <c r="K15" s="10">
        <v>100</v>
      </c>
      <c r="L15" s="11">
        <v>707936600</v>
      </c>
      <c r="M15" s="26">
        <v>64.260000000000005</v>
      </c>
      <c r="N15" s="11">
        <v>393818100</v>
      </c>
      <c r="O15" s="26">
        <v>35.74</v>
      </c>
    </row>
    <row r="16" spans="1:15">
      <c r="A16" s="53" t="s">
        <v>25</v>
      </c>
      <c r="B16" s="53"/>
      <c r="C16" s="12" t="s">
        <v>26</v>
      </c>
      <c r="D16" s="9">
        <v>13</v>
      </c>
      <c r="E16" s="10">
        <v>100</v>
      </c>
      <c r="F16" s="9">
        <v>9</v>
      </c>
      <c r="G16" s="26">
        <v>69.23</v>
      </c>
      <c r="H16" s="9">
        <v>4</v>
      </c>
      <c r="I16" s="26">
        <v>30.77</v>
      </c>
      <c r="J16" s="11">
        <v>41800000</v>
      </c>
      <c r="K16" s="10">
        <v>100</v>
      </c>
      <c r="L16" s="11">
        <v>37500000</v>
      </c>
      <c r="M16" s="26">
        <v>89.71</v>
      </c>
      <c r="N16" s="11">
        <v>4300000</v>
      </c>
      <c r="O16" s="26">
        <v>10.29</v>
      </c>
    </row>
    <row r="17" spans="1:15">
      <c r="A17" s="53" t="s">
        <v>27</v>
      </c>
      <c r="B17" s="53"/>
      <c r="C17" s="12" t="s">
        <v>28</v>
      </c>
      <c r="D17" s="9">
        <v>28</v>
      </c>
      <c r="E17" s="10">
        <v>100</v>
      </c>
      <c r="F17" s="9">
        <v>18</v>
      </c>
      <c r="G17" s="26">
        <v>64.290000000000006</v>
      </c>
      <c r="H17" s="9">
        <v>10</v>
      </c>
      <c r="I17" s="26">
        <v>35.71</v>
      </c>
      <c r="J17" s="11">
        <v>408406000</v>
      </c>
      <c r="K17" s="10">
        <v>100</v>
      </c>
      <c r="L17" s="11">
        <v>391526000</v>
      </c>
      <c r="M17" s="26">
        <v>95.87</v>
      </c>
      <c r="N17" s="11">
        <v>16880000</v>
      </c>
      <c r="O17" s="26">
        <v>4.13</v>
      </c>
    </row>
    <row r="18" spans="1:15">
      <c r="A18" s="53" t="s">
        <v>29</v>
      </c>
      <c r="B18" s="53"/>
      <c r="C18" s="12" t="s">
        <v>30</v>
      </c>
      <c r="D18" s="9">
        <v>20</v>
      </c>
      <c r="E18" s="10">
        <v>100</v>
      </c>
      <c r="F18" s="9">
        <v>14</v>
      </c>
      <c r="G18" s="26">
        <v>70</v>
      </c>
      <c r="H18" s="9">
        <v>6</v>
      </c>
      <c r="I18" s="26">
        <v>30</v>
      </c>
      <c r="J18" s="11">
        <v>100850000</v>
      </c>
      <c r="K18" s="10">
        <v>100</v>
      </c>
      <c r="L18" s="11">
        <v>42350000</v>
      </c>
      <c r="M18" s="26">
        <v>41.99</v>
      </c>
      <c r="N18" s="11">
        <v>58500000</v>
      </c>
      <c r="O18" s="26">
        <v>58.01</v>
      </c>
    </row>
    <row r="19" spans="1:15">
      <c r="A19" s="53" t="s">
        <v>31</v>
      </c>
      <c r="B19" s="53"/>
      <c r="C19" s="12" t="s">
        <v>32</v>
      </c>
      <c r="D19" s="9">
        <v>46</v>
      </c>
      <c r="E19" s="10">
        <v>100</v>
      </c>
      <c r="F19" s="9">
        <v>33</v>
      </c>
      <c r="G19" s="26">
        <v>71.739999999999995</v>
      </c>
      <c r="H19" s="9">
        <v>13</v>
      </c>
      <c r="I19" s="26">
        <v>28.26</v>
      </c>
      <c r="J19" s="11">
        <v>135370000</v>
      </c>
      <c r="K19" s="10">
        <v>100</v>
      </c>
      <c r="L19" s="11">
        <v>90170000</v>
      </c>
      <c r="M19" s="26">
        <v>66.61</v>
      </c>
      <c r="N19" s="11">
        <v>45200000</v>
      </c>
      <c r="O19" s="26">
        <v>33.39</v>
      </c>
    </row>
    <row r="20" spans="1:15">
      <c r="A20" s="53" t="s">
        <v>33</v>
      </c>
      <c r="B20" s="53"/>
      <c r="C20" s="12" t="s">
        <v>34</v>
      </c>
      <c r="D20" s="9">
        <v>15</v>
      </c>
      <c r="E20" s="10">
        <v>100</v>
      </c>
      <c r="F20" s="9">
        <v>11</v>
      </c>
      <c r="G20" s="26">
        <v>73.33</v>
      </c>
      <c r="H20" s="9">
        <v>4</v>
      </c>
      <c r="I20" s="26">
        <v>26.67</v>
      </c>
      <c r="J20" s="11">
        <v>59836800</v>
      </c>
      <c r="K20" s="10">
        <v>100</v>
      </c>
      <c r="L20" s="11">
        <v>58336800</v>
      </c>
      <c r="M20" s="26">
        <v>97.49</v>
      </c>
      <c r="N20" s="11">
        <v>1500000</v>
      </c>
      <c r="O20" s="26">
        <v>2.5099999999999998</v>
      </c>
    </row>
    <row r="21" spans="1:15">
      <c r="A21" s="53" t="s">
        <v>35</v>
      </c>
      <c r="B21" s="53"/>
      <c r="C21" s="12" t="s">
        <v>36</v>
      </c>
      <c r="D21" s="9">
        <v>11</v>
      </c>
      <c r="E21" s="10">
        <v>100</v>
      </c>
      <c r="F21" s="9">
        <v>9</v>
      </c>
      <c r="G21" s="26">
        <v>81.819999999999993</v>
      </c>
      <c r="H21" s="9">
        <v>2</v>
      </c>
      <c r="I21" s="26">
        <v>18.18</v>
      </c>
      <c r="J21" s="11">
        <v>17855000</v>
      </c>
      <c r="K21" s="10">
        <v>100</v>
      </c>
      <c r="L21" s="11">
        <v>16655000</v>
      </c>
      <c r="M21" s="26">
        <v>93.28</v>
      </c>
      <c r="N21" s="11">
        <v>1200000</v>
      </c>
      <c r="O21" s="26">
        <v>6.72</v>
      </c>
    </row>
    <row r="22" spans="1:15">
      <c r="A22" s="53" t="s">
        <v>37</v>
      </c>
      <c r="B22" s="53"/>
      <c r="C22" s="12" t="s">
        <v>38</v>
      </c>
      <c r="D22" s="9">
        <v>4</v>
      </c>
      <c r="E22" s="10">
        <v>100</v>
      </c>
      <c r="F22" s="9">
        <v>3</v>
      </c>
      <c r="G22" s="26">
        <v>75</v>
      </c>
      <c r="H22" s="9">
        <v>1</v>
      </c>
      <c r="I22" s="26">
        <v>25</v>
      </c>
      <c r="J22" s="11">
        <v>3010000</v>
      </c>
      <c r="K22" s="10">
        <v>100</v>
      </c>
      <c r="L22" s="11">
        <v>2010000</v>
      </c>
      <c r="M22" s="26">
        <v>66.78</v>
      </c>
      <c r="N22" s="11">
        <v>1000000</v>
      </c>
      <c r="O22" s="26">
        <v>33.22</v>
      </c>
    </row>
    <row r="23" spans="1:15">
      <c r="A23" s="53" t="s">
        <v>39</v>
      </c>
      <c r="B23" s="53"/>
      <c r="C23" s="12" t="s">
        <v>40</v>
      </c>
      <c r="D23" s="9">
        <v>22</v>
      </c>
      <c r="E23" s="10">
        <v>100</v>
      </c>
      <c r="F23" s="9">
        <v>16</v>
      </c>
      <c r="G23" s="26">
        <v>72.73</v>
      </c>
      <c r="H23" s="9">
        <v>6</v>
      </c>
      <c r="I23" s="26">
        <v>27.27</v>
      </c>
      <c r="J23" s="11">
        <v>33488888</v>
      </c>
      <c r="K23" s="10">
        <v>100</v>
      </c>
      <c r="L23" s="11">
        <v>25688888</v>
      </c>
      <c r="M23" s="26">
        <v>76.709999999999994</v>
      </c>
      <c r="N23" s="11">
        <v>7800000</v>
      </c>
      <c r="O23" s="26">
        <v>23.29</v>
      </c>
    </row>
    <row r="24" spans="1:15">
      <c r="A24" s="53" t="s">
        <v>41</v>
      </c>
      <c r="B24" s="53"/>
      <c r="C24" s="12" t="s">
        <v>42</v>
      </c>
      <c r="D24" s="9">
        <v>6</v>
      </c>
      <c r="E24" s="10">
        <v>100</v>
      </c>
      <c r="F24" s="9">
        <v>5</v>
      </c>
      <c r="G24" s="26">
        <v>83.33</v>
      </c>
      <c r="H24" s="9">
        <v>1</v>
      </c>
      <c r="I24" s="26">
        <v>16.670000000000002</v>
      </c>
      <c r="J24" s="11">
        <v>6100000</v>
      </c>
      <c r="K24" s="10">
        <v>100</v>
      </c>
      <c r="L24" s="11">
        <v>5100000</v>
      </c>
      <c r="M24" s="26">
        <v>83.61</v>
      </c>
      <c r="N24" s="11">
        <v>1000000</v>
      </c>
      <c r="O24" s="26">
        <v>16.39</v>
      </c>
    </row>
    <row r="25" spans="1:15">
      <c r="A25" s="53" t="s">
        <v>43</v>
      </c>
      <c r="B25" s="53"/>
      <c r="C25" s="12" t="s">
        <v>44</v>
      </c>
      <c r="D25" s="9">
        <v>14</v>
      </c>
      <c r="E25" s="10">
        <v>100</v>
      </c>
      <c r="F25" s="9">
        <v>10</v>
      </c>
      <c r="G25" s="26">
        <v>71.430000000000007</v>
      </c>
      <c r="H25" s="9">
        <v>4</v>
      </c>
      <c r="I25" s="26">
        <v>28.57</v>
      </c>
      <c r="J25" s="11">
        <v>28980000</v>
      </c>
      <c r="K25" s="10">
        <v>100</v>
      </c>
      <c r="L25" s="11">
        <v>20920000</v>
      </c>
      <c r="M25" s="26">
        <v>72.19</v>
      </c>
      <c r="N25" s="11">
        <v>8060000</v>
      </c>
      <c r="O25" s="26">
        <v>27.81</v>
      </c>
    </row>
    <row r="26" spans="1:15">
      <c r="A26" s="53" t="s">
        <v>45</v>
      </c>
      <c r="B26" s="53"/>
      <c r="C26" s="12" t="s">
        <v>46</v>
      </c>
      <c r="D26" s="9">
        <v>1</v>
      </c>
      <c r="E26" s="10">
        <v>100</v>
      </c>
      <c r="F26" s="9">
        <v>1</v>
      </c>
      <c r="G26" s="26">
        <v>100</v>
      </c>
      <c r="H26" s="9">
        <v>0</v>
      </c>
      <c r="I26" s="26">
        <v>0</v>
      </c>
      <c r="J26" s="11">
        <v>2500000</v>
      </c>
      <c r="K26" s="10">
        <v>100</v>
      </c>
      <c r="L26" s="11">
        <v>2500000</v>
      </c>
      <c r="M26" s="26">
        <v>100</v>
      </c>
      <c r="N26" s="11">
        <v>0</v>
      </c>
      <c r="O26" s="26">
        <v>0</v>
      </c>
    </row>
    <row r="27" spans="1:15">
      <c r="A27" s="53" t="s">
        <v>47</v>
      </c>
      <c r="B27" s="53"/>
      <c r="C27" s="12" t="s">
        <v>48</v>
      </c>
      <c r="D27" s="9">
        <v>9</v>
      </c>
      <c r="E27" s="10">
        <v>100</v>
      </c>
      <c r="F27" s="9">
        <v>8</v>
      </c>
      <c r="G27" s="26">
        <v>88.89</v>
      </c>
      <c r="H27" s="9">
        <v>1</v>
      </c>
      <c r="I27" s="26">
        <v>11.11</v>
      </c>
      <c r="J27" s="11">
        <v>63800000</v>
      </c>
      <c r="K27" s="10">
        <v>100</v>
      </c>
      <c r="L27" s="11">
        <v>63300000</v>
      </c>
      <c r="M27" s="26">
        <v>99.22</v>
      </c>
      <c r="N27" s="11">
        <v>500000</v>
      </c>
      <c r="O27" s="26">
        <v>0.78</v>
      </c>
    </row>
    <row r="28" spans="1:15">
      <c r="A28" s="53" t="s">
        <v>49</v>
      </c>
      <c r="B28" s="53"/>
      <c r="C28" s="12" t="s">
        <v>50</v>
      </c>
      <c r="D28" s="9">
        <v>20</v>
      </c>
      <c r="E28" s="10">
        <v>100</v>
      </c>
      <c r="F28" s="9">
        <v>14</v>
      </c>
      <c r="G28" s="26">
        <v>70</v>
      </c>
      <c r="H28" s="9">
        <v>6</v>
      </c>
      <c r="I28" s="26">
        <v>30</v>
      </c>
      <c r="J28" s="11">
        <v>198330002</v>
      </c>
      <c r="K28" s="10">
        <v>100</v>
      </c>
      <c r="L28" s="11">
        <v>170830002</v>
      </c>
      <c r="M28" s="26">
        <v>86.13</v>
      </c>
      <c r="N28" s="11">
        <v>27500000</v>
      </c>
      <c r="O28" s="26">
        <v>13.87</v>
      </c>
    </row>
    <row r="29" spans="1:15">
      <c r="A29" s="53" t="s">
        <v>51</v>
      </c>
      <c r="B29" s="53"/>
      <c r="C29" s="12" t="s">
        <v>52</v>
      </c>
      <c r="D29" s="9">
        <v>10</v>
      </c>
      <c r="E29" s="10">
        <v>100</v>
      </c>
      <c r="F29" s="9">
        <v>9</v>
      </c>
      <c r="G29" s="26">
        <v>90</v>
      </c>
      <c r="H29" s="9">
        <v>1</v>
      </c>
      <c r="I29" s="26">
        <v>10</v>
      </c>
      <c r="J29" s="11">
        <v>91350000</v>
      </c>
      <c r="K29" s="10">
        <v>100</v>
      </c>
      <c r="L29" s="11">
        <v>75350000</v>
      </c>
      <c r="M29" s="26">
        <v>82.48</v>
      </c>
      <c r="N29" s="11">
        <v>16000000</v>
      </c>
      <c r="O29" s="26">
        <v>17.52</v>
      </c>
    </row>
    <row r="30" spans="1:15">
      <c r="A30" s="46" t="s">
        <v>53</v>
      </c>
      <c r="B30" s="46"/>
      <c r="C30" s="12" t="s">
        <v>54</v>
      </c>
      <c r="D30" s="9">
        <v>1</v>
      </c>
      <c r="E30" s="10">
        <v>100</v>
      </c>
      <c r="F30" s="9">
        <v>1</v>
      </c>
      <c r="G30" s="26">
        <v>100</v>
      </c>
      <c r="H30" s="9">
        <v>0</v>
      </c>
      <c r="I30" s="26">
        <v>0</v>
      </c>
      <c r="J30" s="11">
        <v>200000</v>
      </c>
      <c r="K30" s="10">
        <v>100</v>
      </c>
      <c r="L30" s="11">
        <v>200000</v>
      </c>
      <c r="M30" s="26">
        <v>100</v>
      </c>
      <c r="N30" s="11">
        <v>0</v>
      </c>
      <c r="O30" s="26">
        <v>0</v>
      </c>
    </row>
    <row r="31" spans="1:15">
      <c r="A31" s="68" t="s">
        <v>55</v>
      </c>
      <c r="B31" s="68"/>
      <c r="C31" s="13" t="s">
        <v>56</v>
      </c>
      <c r="D31" s="9">
        <v>1</v>
      </c>
      <c r="E31" s="10">
        <v>100</v>
      </c>
      <c r="F31" s="9">
        <v>1</v>
      </c>
      <c r="G31" s="26">
        <v>100</v>
      </c>
      <c r="H31" s="9">
        <v>0</v>
      </c>
      <c r="I31" s="26">
        <v>0</v>
      </c>
      <c r="J31" s="11">
        <v>200000</v>
      </c>
      <c r="K31" s="10">
        <v>100</v>
      </c>
      <c r="L31" s="11">
        <v>200000</v>
      </c>
      <c r="M31" s="26">
        <v>100</v>
      </c>
      <c r="N31" s="9">
        <v>0</v>
      </c>
      <c r="O31" s="26">
        <v>0</v>
      </c>
    </row>
    <row r="32" spans="1:15">
      <c r="A32" s="77" t="s">
        <v>57</v>
      </c>
      <c r="B32" s="77"/>
      <c r="C32" s="14" t="s">
        <v>58</v>
      </c>
      <c r="D32" s="9">
        <v>0</v>
      </c>
      <c r="E32" s="10">
        <v>0</v>
      </c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/>
      <c r="M32" s="26"/>
      <c r="N32" s="9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F45D0-945B-4380-9A4F-A8A36401D6B8}">
  <dimension ref="A1:P44"/>
  <sheetViews>
    <sheetView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" customWidth="1"/>
    <col min="12" max="12" width="16.37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113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2.8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2788</v>
      </c>
      <c r="E8" s="10">
        <v>100</v>
      </c>
      <c r="F8" s="9">
        <v>1903</v>
      </c>
      <c r="G8" s="26">
        <v>68.260000000000005</v>
      </c>
      <c r="H8" s="9">
        <v>885</v>
      </c>
      <c r="I8" s="26">
        <v>31.74</v>
      </c>
      <c r="J8" s="11">
        <v>20576283474</v>
      </c>
      <c r="K8" s="10">
        <v>100</v>
      </c>
      <c r="L8" s="11">
        <v>16775079183</v>
      </c>
      <c r="M8" s="26">
        <v>81.53</v>
      </c>
      <c r="N8" s="11">
        <v>3801204291</v>
      </c>
      <c r="O8" s="26">
        <v>18.47</v>
      </c>
    </row>
    <row r="9" spans="1:15">
      <c r="A9" s="46" t="s">
        <v>11</v>
      </c>
      <c r="B9" s="46"/>
      <c r="C9" s="12" t="s">
        <v>12</v>
      </c>
      <c r="D9" s="9">
        <v>2782</v>
      </c>
      <c r="E9" s="10">
        <v>100</v>
      </c>
      <c r="F9" s="9">
        <v>1899</v>
      </c>
      <c r="G9" s="26">
        <v>68.260000000000005</v>
      </c>
      <c r="H9" s="9">
        <v>883</v>
      </c>
      <c r="I9" s="26">
        <v>31.74</v>
      </c>
      <c r="J9" s="11">
        <v>20547683474</v>
      </c>
      <c r="K9" s="10">
        <v>100</v>
      </c>
      <c r="L9" s="11">
        <v>16760079183</v>
      </c>
      <c r="M9" s="26">
        <v>81.569999999999993</v>
      </c>
      <c r="N9" s="11">
        <v>3787604291</v>
      </c>
      <c r="O9" s="26">
        <v>18.43</v>
      </c>
    </row>
    <row r="10" spans="1:15">
      <c r="A10" s="53" t="s">
        <v>13</v>
      </c>
      <c r="B10" s="53"/>
      <c r="C10" s="12" t="s">
        <v>14</v>
      </c>
      <c r="D10" s="9">
        <v>399</v>
      </c>
      <c r="E10" s="10">
        <v>100</v>
      </c>
      <c r="F10" s="9">
        <v>273</v>
      </c>
      <c r="G10" s="26">
        <v>68.42</v>
      </c>
      <c r="H10" s="9">
        <v>126</v>
      </c>
      <c r="I10" s="26">
        <v>31.58</v>
      </c>
      <c r="J10" s="11">
        <v>1357810555</v>
      </c>
      <c r="K10" s="10">
        <v>100</v>
      </c>
      <c r="L10" s="11">
        <v>1042854555</v>
      </c>
      <c r="M10" s="26">
        <v>76.8</v>
      </c>
      <c r="N10" s="11">
        <v>314956000</v>
      </c>
      <c r="O10" s="26">
        <v>23.2</v>
      </c>
    </row>
    <row r="11" spans="1:15">
      <c r="A11" s="53" t="s">
        <v>15</v>
      </c>
      <c r="B11" s="53"/>
      <c r="C11" s="12" t="s">
        <v>16</v>
      </c>
      <c r="D11" s="9">
        <v>928</v>
      </c>
      <c r="E11" s="10">
        <v>100</v>
      </c>
      <c r="F11" s="9">
        <v>641</v>
      </c>
      <c r="G11" s="26">
        <v>69.069999999999993</v>
      </c>
      <c r="H11" s="9">
        <v>287</v>
      </c>
      <c r="I11" s="26">
        <v>30.93</v>
      </c>
      <c r="J11" s="11">
        <v>6828791203</v>
      </c>
      <c r="K11" s="10">
        <v>100</v>
      </c>
      <c r="L11" s="11">
        <v>4847883068</v>
      </c>
      <c r="M11" s="26">
        <v>70.989999999999995</v>
      </c>
      <c r="N11" s="11">
        <v>1980908135</v>
      </c>
      <c r="O11" s="26">
        <v>29.01</v>
      </c>
    </row>
    <row r="12" spans="1:15">
      <c r="A12" s="53" t="s">
        <v>17</v>
      </c>
      <c r="B12" s="53"/>
      <c r="C12" s="12" t="s">
        <v>18</v>
      </c>
      <c r="D12" s="9">
        <v>240</v>
      </c>
      <c r="E12" s="10">
        <v>100</v>
      </c>
      <c r="F12" s="9">
        <v>167</v>
      </c>
      <c r="G12" s="26">
        <v>69.58</v>
      </c>
      <c r="H12" s="9">
        <v>73</v>
      </c>
      <c r="I12" s="26">
        <v>30.42</v>
      </c>
      <c r="J12" s="11">
        <v>1184357328</v>
      </c>
      <c r="K12" s="10">
        <v>100</v>
      </c>
      <c r="L12" s="11">
        <v>910555640</v>
      </c>
      <c r="M12" s="26">
        <v>76.88</v>
      </c>
      <c r="N12" s="11">
        <v>273801688</v>
      </c>
      <c r="O12" s="26">
        <v>23.12</v>
      </c>
    </row>
    <row r="13" spans="1:15">
      <c r="A13" s="53" t="s">
        <v>19</v>
      </c>
      <c r="B13" s="53"/>
      <c r="C13" s="12" t="s">
        <v>20</v>
      </c>
      <c r="D13" s="9">
        <v>337</v>
      </c>
      <c r="E13" s="10">
        <v>100</v>
      </c>
      <c r="F13" s="9">
        <v>239</v>
      </c>
      <c r="G13" s="26">
        <v>70.92</v>
      </c>
      <c r="H13" s="9">
        <v>98</v>
      </c>
      <c r="I13" s="26">
        <v>29.08</v>
      </c>
      <c r="J13" s="11">
        <v>1953299100</v>
      </c>
      <c r="K13" s="10">
        <v>100</v>
      </c>
      <c r="L13" s="11">
        <v>1697269100</v>
      </c>
      <c r="M13" s="26">
        <v>86.89</v>
      </c>
      <c r="N13" s="11">
        <v>256030000</v>
      </c>
      <c r="O13" s="26">
        <v>13.11</v>
      </c>
    </row>
    <row r="14" spans="1:15">
      <c r="A14" s="53" t="s">
        <v>21</v>
      </c>
      <c r="B14" s="53"/>
      <c r="C14" s="12" t="s">
        <v>22</v>
      </c>
      <c r="D14" s="9">
        <v>97</v>
      </c>
      <c r="E14" s="10">
        <v>100</v>
      </c>
      <c r="F14" s="9">
        <v>62</v>
      </c>
      <c r="G14" s="26">
        <v>63.92</v>
      </c>
      <c r="H14" s="9">
        <v>35</v>
      </c>
      <c r="I14" s="26">
        <v>36.08</v>
      </c>
      <c r="J14" s="11">
        <v>316660168</v>
      </c>
      <c r="K14" s="10">
        <v>100</v>
      </c>
      <c r="L14" s="11">
        <v>192796000</v>
      </c>
      <c r="M14" s="26">
        <v>60.88</v>
      </c>
      <c r="N14" s="11">
        <v>123864168</v>
      </c>
      <c r="O14" s="26">
        <v>39.119999999999997</v>
      </c>
    </row>
    <row r="15" spans="1:15">
      <c r="A15" s="46" t="s">
        <v>23</v>
      </c>
      <c r="B15" s="46"/>
      <c r="C15" s="12" t="s">
        <v>24</v>
      </c>
      <c r="D15" s="9">
        <v>447</v>
      </c>
      <c r="E15" s="10">
        <v>100</v>
      </c>
      <c r="F15" s="9">
        <v>301</v>
      </c>
      <c r="G15" s="26">
        <v>67.34</v>
      </c>
      <c r="H15" s="9">
        <v>146</v>
      </c>
      <c r="I15" s="26">
        <v>32.659999999999997</v>
      </c>
      <c r="J15" s="11">
        <v>2264679100</v>
      </c>
      <c r="K15" s="10">
        <v>100</v>
      </c>
      <c r="L15" s="11">
        <v>1754879100</v>
      </c>
      <c r="M15" s="26">
        <v>77.489999999999995</v>
      </c>
      <c r="N15" s="11">
        <v>509800000</v>
      </c>
      <c r="O15" s="26">
        <v>22.51</v>
      </c>
    </row>
    <row r="16" spans="1:15">
      <c r="A16" s="53" t="s">
        <v>25</v>
      </c>
      <c r="B16" s="53"/>
      <c r="C16" s="12" t="s">
        <v>26</v>
      </c>
      <c r="D16" s="9">
        <v>31</v>
      </c>
      <c r="E16" s="10">
        <v>100</v>
      </c>
      <c r="F16" s="9">
        <v>20</v>
      </c>
      <c r="G16" s="26">
        <v>64.52</v>
      </c>
      <c r="H16" s="9">
        <v>11</v>
      </c>
      <c r="I16" s="26">
        <v>35.479999999999997</v>
      </c>
      <c r="J16" s="11">
        <v>72800500</v>
      </c>
      <c r="K16" s="10">
        <v>100</v>
      </c>
      <c r="L16" s="11">
        <v>39800000</v>
      </c>
      <c r="M16" s="26">
        <v>54.67</v>
      </c>
      <c r="N16" s="11">
        <v>33000500</v>
      </c>
      <c r="O16" s="26">
        <v>45.33</v>
      </c>
    </row>
    <row r="17" spans="1:15">
      <c r="A17" s="53" t="s">
        <v>27</v>
      </c>
      <c r="B17" s="53"/>
      <c r="C17" s="12" t="s">
        <v>28</v>
      </c>
      <c r="D17" s="9">
        <v>36</v>
      </c>
      <c r="E17" s="10">
        <v>100</v>
      </c>
      <c r="F17" s="9">
        <v>25</v>
      </c>
      <c r="G17" s="26">
        <v>69.44</v>
      </c>
      <c r="H17" s="9">
        <v>11</v>
      </c>
      <c r="I17" s="26">
        <v>30.56</v>
      </c>
      <c r="J17" s="11">
        <v>4807389560</v>
      </c>
      <c r="K17" s="10">
        <v>100</v>
      </c>
      <c r="L17" s="11">
        <v>4795289560</v>
      </c>
      <c r="M17" s="26">
        <v>99.75</v>
      </c>
      <c r="N17" s="11">
        <v>12100000</v>
      </c>
      <c r="O17" s="26">
        <v>0.25</v>
      </c>
    </row>
    <row r="18" spans="1:15">
      <c r="A18" s="53" t="s">
        <v>29</v>
      </c>
      <c r="B18" s="53"/>
      <c r="C18" s="12" t="s">
        <v>30</v>
      </c>
      <c r="D18" s="9">
        <v>24</v>
      </c>
      <c r="E18" s="10">
        <v>100</v>
      </c>
      <c r="F18" s="9">
        <v>18</v>
      </c>
      <c r="G18" s="26">
        <v>75</v>
      </c>
      <c r="H18" s="9">
        <v>6</v>
      </c>
      <c r="I18" s="26">
        <v>25</v>
      </c>
      <c r="J18" s="11">
        <v>267630000</v>
      </c>
      <c r="K18" s="10">
        <v>100</v>
      </c>
      <c r="L18" s="11">
        <v>246230000</v>
      </c>
      <c r="M18" s="26">
        <v>92</v>
      </c>
      <c r="N18" s="11">
        <v>21400000</v>
      </c>
      <c r="O18" s="26">
        <v>8</v>
      </c>
    </row>
    <row r="19" spans="1:15">
      <c r="A19" s="53" t="s">
        <v>31</v>
      </c>
      <c r="B19" s="53"/>
      <c r="C19" s="12" t="s">
        <v>32</v>
      </c>
      <c r="D19" s="9">
        <v>62</v>
      </c>
      <c r="E19" s="10">
        <v>100</v>
      </c>
      <c r="F19" s="9">
        <v>40</v>
      </c>
      <c r="G19" s="26">
        <v>64.52</v>
      </c>
      <c r="H19" s="9">
        <v>22</v>
      </c>
      <c r="I19" s="26">
        <v>35.479999999999997</v>
      </c>
      <c r="J19" s="11">
        <v>170061900</v>
      </c>
      <c r="K19" s="10">
        <v>100</v>
      </c>
      <c r="L19" s="11">
        <v>112100000</v>
      </c>
      <c r="M19" s="26">
        <v>65.92</v>
      </c>
      <c r="N19" s="11">
        <v>57961900</v>
      </c>
      <c r="O19" s="26">
        <v>34.08</v>
      </c>
    </row>
    <row r="20" spans="1:15">
      <c r="A20" s="53" t="s">
        <v>33</v>
      </c>
      <c r="B20" s="53"/>
      <c r="C20" s="12" t="s">
        <v>34</v>
      </c>
      <c r="D20" s="9">
        <v>19</v>
      </c>
      <c r="E20" s="10">
        <v>100</v>
      </c>
      <c r="F20" s="9">
        <v>15</v>
      </c>
      <c r="G20" s="26">
        <v>78.95</v>
      </c>
      <c r="H20" s="9">
        <v>4</v>
      </c>
      <c r="I20" s="26">
        <v>21.05</v>
      </c>
      <c r="J20" s="11">
        <v>58380000</v>
      </c>
      <c r="K20" s="10">
        <v>100</v>
      </c>
      <c r="L20" s="11">
        <v>28080000</v>
      </c>
      <c r="M20" s="26">
        <v>48.1</v>
      </c>
      <c r="N20" s="11">
        <v>30300000</v>
      </c>
      <c r="O20" s="26">
        <v>51.9</v>
      </c>
    </row>
    <row r="21" spans="1:15">
      <c r="A21" s="53" t="s">
        <v>35</v>
      </c>
      <c r="B21" s="53"/>
      <c r="C21" s="12" t="s">
        <v>36</v>
      </c>
      <c r="D21" s="9">
        <v>26</v>
      </c>
      <c r="E21" s="10">
        <v>100</v>
      </c>
      <c r="F21" s="9">
        <v>18</v>
      </c>
      <c r="G21" s="26">
        <v>69.23</v>
      </c>
      <c r="H21" s="9">
        <v>8</v>
      </c>
      <c r="I21" s="26">
        <v>30.77</v>
      </c>
      <c r="J21" s="11">
        <v>108550000</v>
      </c>
      <c r="K21" s="10">
        <v>100</v>
      </c>
      <c r="L21" s="11">
        <v>92250000</v>
      </c>
      <c r="M21" s="26">
        <v>84.98</v>
      </c>
      <c r="N21" s="11">
        <v>16300000</v>
      </c>
      <c r="O21" s="26">
        <v>15.02</v>
      </c>
    </row>
    <row r="22" spans="1:15">
      <c r="A22" s="53" t="s">
        <v>37</v>
      </c>
      <c r="B22" s="53"/>
      <c r="C22" s="12" t="s">
        <v>38</v>
      </c>
      <c r="D22" s="9">
        <v>12</v>
      </c>
      <c r="E22" s="10">
        <v>100</v>
      </c>
      <c r="F22" s="9">
        <v>9</v>
      </c>
      <c r="G22" s="26">
        <v>75</v>
      </c>
      <c r="H22" s="9">
        <v>3</v>
      </c>
      <c r="I22" s="26">
        <v>25</v>
      </c>
      <c r="J22" s="11">
        <v>11870000</v>
      </c>
      <c r="K22" s="10">
        <v>100</v>
      </c>
      <c r="L22" s="11">
        <v>9840000</v>
      </c>
      <c r="M22" s="26">
        <v>82.9</v>
      </c>
      <c r="N22" s="11">
        <v>2030000</v>
      </c>
      <c r="O22" s="26">
        <v>17.100000000000001</v>
      </c>
    </row>
    <row r="23" spans="1:15">
      <c r="A23" s="53" t="s">
        <v>39</v>
      </c>
      <c r="B23" s="53"/>
      <c r="C23" s="12" t="s">
        <v>40</v>
      </c>
      <c r="D23" s="9">
        <v>34</v>
      </c>
      <c r="E23" s="10">
        <v>100</v>
      </c>
      <c r="F23" s="9">
        <v>16</v>
      </c>
      <c r="G23" s="26">
        <v>47.06</v>
      </c>
      <c r="H23" s="9">
        <v>18</v>
      </c>
      <c r="I23" s="26">
        <v>52.94</v>
      </c>
      <c r="J23" s="11">
        <v>113915000</v>
      </c>
      <c r="K23" s="10">
        <v>100</v>
      </c>
      <c r="L23" s="11">
        <v>74600000</v>
      </c>
      <c r="M23" s="26">
        <v>65.489999999999995</v>
      </c>
      <c r="N23" s="11">
        <v>39315000</v>
      </c>
      <c r="O23" s="26">
        <v>34.51</v>
      </c>
    </row>
    <row r="24" spans="1:15">
      <c r="A24" s="53" t="s">
        <v>41</v>
      </c>
      <c r="B24" s="53"/>
      <c r="C24" s="12" t="s">
        <v>42</v>
      </c>
      <c r="D24" s="9">
        <v>3</v>
      </c>
      <c r="E24" s="10">
        <v>100</v>
      </c>
      <c r="F24" s="9">
        <v>2</v>
      </c>
      <c r="G24" s="26">
        <v>66.67</v>
      </c>
      <c r="H24" s="9">
        <v>1</v>
      </c>
      <c r="I24" s="26">
        <v>33.33</v>
      </c>
      <c r="J24" s="11">
        <v>1100000</v>
      </c>
      <c r="K24" s="10">
        <v>100</v>
      </c>
      <c r="L24" s="11">
        <v>600000</v>
      </c>
      <c r="M24" s="26">
        <v>54.55</v>
      </c>
      <c r="N24" s="11">
        <v>500000</v>
      </c>
      <c r="O24" s="26">
        <v>45.45</v>
      </c>
    </row>
    <row r="25" spans="1:15">
      <c r="A25" s="53" t="s">
        <v>43</v>
      </c>
      <c r="B25" s="53"/>
      <c r="C25" s="12" t="s">
        <v>44</v>
      </c>
      <c r="D25" s="9">
        <v>14</v>
      </c>
      <c r="E25" s="10">
        <v>100</v>
      </c>
      <c r="F25" s="9">
        <v>7</v>
      </c>
      <c r="G25" s="26">
        <v>50</v>
      </c>
      <c r="H25" s="9">
        <v>7</v>
      </c>
      <c r="I25" s="26">
        <v>50</v>
      </c>
      <c r="J25" s="11">
        <v>60650000</v>
      </c>
      <c r="K25" s="10">
        <v>100</v>
      </c>
      <c r="L25" s="11">
        <v>42550000</v>
      </c>
      <c r="M25" s="26">
        <v>70.16</v>
      </c>
      <c r="N25" s="11">
        <v>18100000</v>
      </c>
      <c r="O25" s="26">
        <v>29.84</v>
      </c>
    </row>
    <row r="26" spans="1:15">
      <c r="A26" s="53" t="s">
        <v>45</v>
      </c>
      <c r="B26" s="53"/>
      <c r="C26" s="12" t="s">
        <v>46</v>
      </c>
      <c r="D26" s="9">
        <v>3</v>
      </c>
      <c r="E26" s="10">
        <v>100</v>
      </c>
      <c r="F26" s="9">
        <v>1</v>
      </c>
      <c r="G26" s="26">
        <v>33.33</v>
      </c>
      <c r="H26" s="9">
        <v>2</v>
      </c>
      <c r="I26" s="26">
        <v>66.67</v>
      </c>
      <c r="J26" s="11">
        <v>8500000</v>
      </c>
      <c r="K26" s="10">
        <v>100</v>
      </c>
      <c r="L26" s="11">
        <v>5000000</v>
      </c>
      <c r="M26" s="26">
        <v>58.82</v>
      </c>
      <c r="N26" s="11">
        <v>3500000</v>
      </c>
      <c r="O26" s="26">
        <v>41.18</v>
      </c>
    </row>
    <row r="27" spans="1:15">
      <c r="A27" s="53" t="s">
        <v>47</v>
      </c>
      <c r="B27" s="53"/>
      <c r="C27" s="12" t="s">
        <v>48</v>
      </c>
      <c r="D27" s="9">
        <v>23</v>
      </c>
      <c r="E27" s="10">
        <v>100</v>
      </c>
      <c r="F27" s="9">
        <v>17</v>
      </c>
      <c r="G27" s="26">
        <v>73.91</v>
      </c>
      <c r="H27" s="9">
        <v>6</v>
      </c>
      <c r="I27" s="26">
        <v>26.09</v>
      </c>
      <c r="J27" s="11">
        <v>113390000</v>
      </c>
      <c r="K27" s="10">
        <v>100</v>
      </c>
      <c r="L27" s="11">
        <v>104810000</v>
      </c>
      <c r="M27" s="26">
        <v>92.43</v>
      </c>
      <c r="N27" s="11">
        <v>8580000</v>
      </c>
      <c r="O27" s="26">
        <v>7.57</v>
      </c>
    </row>
    <row r="28" spans="1:15">
      <c r="A28" s="53" t="s">
        <v>49</v>
      </c>
      <c r="B28" s="53"/>
      <c r="C28" s="12" t="s">
        <v>50</v>
      </c>
      <c r="D28" s="9">
        <v>37</v>
      </c>
      <c r="E28" s="10">
        <v>100</v>
      </c>
      <c r="F28" s="9">
        <v>25</v>
      </c>
      <c r="G28" s="26">
        <v>67.569999999999993</v>
      </c>
      <c r="H28" s="9">
        <v>12</v>
      </c>
      <c r="I28" s="26">
        <v>32.43</v>
      </c>
      <c r="J28" s="11">
        <v>745349060</v>
      </c>
      <c r="K28" s="10">
        <v>100</v>
      </c>
      <c r="L28" s="11">
        <v>691692160</v>
      </c>
      <c r="M28" s="26">
        <v>92.8</v>
      </c>
      <c r="N28" s="11">
        <v>53656900</v>
      </c>
      <c r="O28" s="26">
        <v>7.2</v>
      </c>
    </row>
    <row r="29" spans="1:15">
      <c r="A29" s="53" t="s">
        <v>51</v>
      </c>
      <c r="B29" s="53"/>
      <c r="C29" s="12" t="s">
        <v>52</v>
      </c>
      <c r="D29" s="9">
        <v>10</v>
      </c>
      <c r="E29" s="10">
        <v>100</v>
      </c>
      <c r="F29" s="9">
        <v>3</v>
      </c>
      <c r="G29" s="26">
        <v>30</v>
      </c>
      <c r="H29" s="9">
        <v>7</v>
      </c>
      <c r="I29" s="26">
        <v>70</v>
      </c>
      <c r="J29" s="11">
        <v>102500000</v>
      </c>
      <c r="K29" s="10">
        <v>100</v>
      </c>
      <c r="L29" s="11">
        <v>71000000</v>
      </c>
      <c r="M29" s="26">
        <v>69.27</v>
      </c>
      <c r="N29" s="11">
        <v>31500000</v>
      </c>
      <c r="O29" s="26">
        <v>30.73</v>
      </c>
    </row>
    <row r="30" spans="1:15">
      <c r="A30" s="46" t="s">
        <v>53</v>
      </c>
      <c r="B30" s="46"/>
      <c r="C30" s="12" t="s">
        <v>54</v>
      </c>
      <c r="D30" s="9">
        <v>6</v>
      </c>
      <c r="E30" s="10">
        <v>100</v>
      </c>
      <c r="F30" s="9">
        <v>4</v>
      </c>
      <c r="G30" s="26">
        <v>66.67</v>
      </c>
      <c r="H30" s="9">
        <v>2</v>
      </c>
      <c r="I30" s="26">
        <v>33.33</v>
      </c>
      <c r="J30" s="11">
        <v>28600000</v>
      </c>
      <c r="K30" s="10">
        <v>100</v>
      </c>
      <c r="L30" s="11">
        <v>15000000</v>
      </c>
      <c r="M30" s="26">
        <v>52.45</v>
      </c>
      <c r="N30" s="11">
        <v>13600000</v>
      </c>
      <c r="O30" s="26">
        <v>47.55</v>
      </c>
    </row>
    <row r="31" spans="1:15">
      <c r="A31" s="68" t="s">
        <v>55</v>
      </c>
      <c r="B31" s="68"/>
      <c r="C31" s="13" t="s">
        <v>56</v>
      </c>
      <c r="D31" s="9">
        <v>5</v>
      </c>
      <c r="E31" s="10">
        <v>100</v>
      </c>
      <c r="F31" s="9">
        <v>4</v>
      </c>
      <c r="G31" s="26">
        <v>80</v>
      </c>
      <c r="H31" s="9">
        <v>1</v>
      </c>
      <c r="I31" s="26">
        <v>20</v>
      </c>
      <c r="J31" s="11">
        <v>18600000</v>
      </c>
      <c r="K31" s="10">
        <v>100</v>
      </c>
      <c r="L31" s="11">
        <v>15000000</v>
      </c>
      <c r="M31" s="26">
        <v>80.650000000000006</v>
      </c>
      <c r="N31" s="9">
        <v>3600000</v>
      </c>
      <c r="O31" s="26">
        <v>19.350000000000001</v>
      </c>
    </row>
    <row r="32" spans="1:15">
      <c r="A32" s="77" t="s">
        <v>57</v>
      </c>
      <c r="B32" s="77"/>
      <c r="C32" s="14" t="s">
        <v>58</v>
      </c>
      <c r="D32" s="9">
        <v>1</v>
      </c>
      <c r="E32" s="10">
        <v>100</v>
      </c>
      <c r="F32" s="9">
        <v>0</v>
      </c>
      <c r="G32" s="26">
        <v>0</v>
      </c>
      <c r="H32" s="9">
        <v>1</v>
      </c>
      <c r="I32" s="26">
        <v>100</v>
      </c>
      <c r="J32" s="11">
        <v>10000000</v>
      </c>
      <c r="K32" s="10">
        <v>100</v>
      </c>
      <c r="L32" s="11">
        <v>0</v>
      </c>
      <c r="M32" s="26">
        <v>0</v>
      </c>
      <c r="N32" s="11">
        <v>10000000</v>
      </c>
      <c r="O32" s="26">
        <v>100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A1EC7-6718-401E-845F-4B01C0C614C5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112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2.2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3270</v>
      </c>
      <c r="E8" s="10">
        <v>100</v>
      </c>
      <c r="F8" s="9">
        <v>2199</v>
      </c>
      <c r="G8" s="26">
        <v>67.25</v>
      </c>
      <c r="H8" s="9">
        <v>1071</v>
      </c>
      <c r="I8" s="26">
        <v>32.75</v>
      </c>
      <c r="J8" s="11">
        <v>16382214888</v>
      </c>
      <c r="K8" s="10">
        <v>100</v>
      </c>
      <c r="L8" s="11">
        <v>12217322806</v>
      </c>
      <c r="M8" s="26">
        <v>74.58</v>
      </c>
      <c r="N8" s="11">
        <v>4164892082</v>
      </c>
      <c r="O8" s="26">
        <v>25.42</v>
      </c>
    </row>
    <row r="9" spans="1:15">
      <c r="A9" s="46" t="s">
        <v>11</v>
      </c>
      <c r="B9" s="46"/>
      <c r="C9" s="12" t="s">
        <v>12</v>
      </c>
      <c r="D9" s="9">
        <v>3264</v>
      </c>
      <c r="E9" s="10">
        <v>100</v>
      </c>
      <c r="F9" s="9">
        <v>2194</v>
      </c>
      <c r="G9" s="26">
        <v>67.22</v>
      </c>
      <c r="H9" s="9">
        <v>1070</v>
      </c>
      <c r="I9" s="26">
        <v>32.78</v>
      </c>
      <c r="J9" s="11">
        <v>16373914888</v>
      </c>
      <c r="K9" s="10">
        <v>100</v>
      </c>
      <c r="L9" s="11">
        <v>12212022806</v>
      </c>
      <c r="M9" s="26">
        <v>74.58</v>
      </c>
      <c r="N9" s="11">
        <v>4161892082</v>
      </c>
      <c r="O9" s="26">
        <v>25.42</v>
      </c>
    </row>
    <row r="10" spans="1:15">
      <c r="A10" s="53" t="s">
        <v>13</v>
      </c>
      <c r="B10" s="53"/>
      <c r="C10" s="12" t="s">
        <v>14</v>
      </c>
      <c r="D10" s="9">
        <v>533</v>
      </c>
      <c r="E10" s="10">
        <v>100</v>
      </c>
      <c r="F10" s="9">
        <v>358</v>
      </c>
      <c r="G10" s="26">
        <v>67.17</v>
      </c>
      <c r="H10" s="9">
        <v>175</v>
      </c>
      <c r="I10" s="26">
        <v>32.83</v>
      </c>
      <c r="J10" s="11">
        <v>2039968933</v>
      </c>
      <c r="K10" s="10">
        <v>100</v>
      </c>
      <c r="L10" s="11">
        <v>1620464380</v>
      </c>
      <c r="M10" s="26">
        <v>79.44</v>
      </c>
      <c r="N10" s="11">
        <v>419504553</v>
      </c>
      <c r="O10" s="26">
        <v>20.56</v>
      </c>
    </row>
    <row r="11" spans="1:15">
      <c r="A11" s="53" t="s">
        <v>15</v>
      </c>
      <c r="B11" s="53"/>
      <c r="C11" s="12" t="s">
        <v>16</v>
      </c>
      <c r="D11" s="9">
        <v>1218</v>
      </c>
      <c r="E11" s="10">
        <v>100</v>
      </c>
      <c r="F11" s="9">
        <v>838</v>
      </c>
      <c r="G11" s="26">
        <v>68.8</v>
      </c>
      <c r="H11" s="9">
        <v>380</v>
      </c>
      <c r="I11" s="26">
        <v>31.2</v>
      </c>
      <c r="J11" s="11">
        <v>6043385640</v>
      </c>
      <c r="K11" s="10">
        <v>100</v>
      </c>
      <c r="L11" s="11">
        <v>4491730340</v>
      </c>
      <c r="M11" s="26">
        <v>74.319999999999993</v>
      </c>
      <c r="N11" s="11">
        <v>1551655300</v>
      </c>
      <c r="O11" s="26">
        <v>25.68</v>
      </c>
    </row>
    <row r="12" spans="1:15">
      <c r="A12" s="53" t="s">
        <v>17</v>
      </c>
      <c r="B12" s="53"/>
      <c r="C12" s="12" t="s">
        <v>18</v>
      </c>
      <c r="D12" s="9">
        <v>280</v>
      </c>
      <c r="E12" s="10">
        <v>100</v>
      </c>
      <c r="F12" s="9">
        <v>196</v>
      </c>
      <c r="G12" s="26">
        <v>70</v>
      </c>
      <c r="H12" s="9">
        <v>84</v>
      </c>
      <c r="I12" s="26">
        <v>30</v>
      </c>
      <c r="J12" s="11">
        <v>1258733888</v>
      </c>
      <c r="K12" s="10">
        <v>100</v>
      </c>
      <c r="L12" s="11">
        <v>1044183888</v>
      </c>
      <c r="M12" s="26">
        <v>82.96</v>
      </c>
      <c r="N12" s="11">
        <v>214550000</v>
      </c>
      <c r="O12" s="26">
        <v>17.04</v>
      </c>
    </row>
    <row r="13" spans="1:15">
      <c r="A13" s="53" t="s">
        <v>19</v>
      </c>
      <c r="B13" s="53"/>
      <c r="C13" s="12" t="s">
        <v>20</v>
      </c>
      <c r="D13" s="9">
        <v>462</v>
      </c>
      <c r="E13" s="10">
        <v>100</v>
      </c>
      <c r="F13" s="9">
        <v>283</v>
      </c>
      <c r="G13" s="26">
        <v>61.26</v>
      </c>
      <c r="H13" s="9">
        <v>179</v>
      </c>
      <c r="I13" s="26">
        <v>38.74</v>
      </c>
      <c r="J13" s="11">
        <v>3497810179</v>
      </c>
      <c r="K13" s="10">
        <v>100</v>
      </c>
      <c r="L13" s="11">
        <v>2261047750</v>
      </c>
      <c r="M13" s="26">
        <v>64.64</v>
      </c>
      <c r="N13" s="11">
        <v>1236762429</v>
      </c>
      <c r="O13" s="26">
        <v>35.36</v>
      </c>
    </row>
    <row r="14" spans="1:15">
      <c r="A14" s="53" t="s">
        <v>21</v>
      </c>
      <c r="B14" s="53"/>
      <c r="C14" s="12" t="s">
        <v>22</v>
      </c>
      <c r="D14" s="9">
        <v>131</v>
      </c>
      <c r="E14" s="10">
        <v>100</v>
      </c>
      <c r="F14" s="9">
        <v>83</v>
      </c>
      <c r="G14" s="26">
        <v>63.36</v>
      </c>
      <c r="H14" s="9">
        <v>48</v>
      </c>
      <c r="I14" s="26">
        <v>36.64</v>
      </c>
      <c r="J14" s="11">
        <v>783616000</v>
      </c>
      <c r="K14" s="10">
        <v>100</v>
      </c>
      <c r="L14" s="11">
        <v>610098000</v>
      </c>
      <c r="M14" s="26">
        <v>77.86</v>
      </c>
      <c r="N14" s="11">
        <v>173518000</v>
      </c>
      <c r="O14" s="26">
        <v>22.14</v>
      </c>
    </row>
    <row r="15" spans="1:15">
      <c r="A15" s="46" t="s">
        <v>23</v>
      </c>
      <c r="B15" s="46"/>
      <c r="C15" s="12" t="s">
        <v>24</v>
      </c>
      <c r="D15" s="9">
        <v>260</v>
      </c>
      <c r="E15" s="10">
        <v>100</v>
      </c>
      <c r="F15" s="9">
        <v>188</v>
      </c>
      <c r="G15" s="26">
        <v>72.31</v>
      </c>
      <c r="H15" s="9">
        <v>72</v>
      </c>
      <c r="I15" s="26">
        <v>27.69</v>
      </c>
      <c r="J15" s="11">
        <v>1276635479</v>
      </c>
      <c r="K15" s="10">
        <v>100</v>
      </c>
      <c r="L15" s="11">
        <v>1025279479</v>
      </c>
      <c r="M15" s="26">
        <v>80.31</v>
      </c>
      <c r="N15" s="11">
        <v>251356000</v>
      </c>
      <c r="O15" s="26">
        <v>19.690000000000001</v>
      </c>
    </row>
    <row r="16" spans="1:15">
      <c r="A16" s="53" t="s">
        <v>25</v>
      </c>
      <c r="B16" s="53"/>
      <c r="C16" s="12" t="s">
        <v>26</v>
      </c>
      <c r="D16" s="9">
        <v>19</v>
      </c>
      <c r="E16" s="10">
        <v>100</v>
      </c>
      <c r="F16" s="9">
        <v>15</v>
      </c>
      <c r="G16" s="26">
        <v>78.95</v>
      </c>
      <c r="H16" s="9">
        <v>4</v>
      </c>
      <c r="I16" s="26">
        <v>21.05</v>
      </c>
      <c r="J16" s="11">
        <v>64100000</v>
      </c>
      <c r="K16" s="10">
        <v>100</v>
      </c>
      <c r="L16" s="11">
        <v>58900000</v>
      </c>
      <c r="M16" s="26">
        <v>91.89</v>
      </c>
      <c r="N16" s="11">
        <v>5200000</v>
      </c>
      <c r="O16" s="26">
        <v>8.11</v>
      </c>
    </row>
    <row r="17" spans="1:15">
      <c r="A17" s="53" t="s">
        <v>27</v>
      </c>
      <c r="B17" s="53"/>
      <c r="C17" s="12" t="s">
        <v>28</v>
      </c>
      <c r="D17" s="9">
        <v>50</v>
      </c>
      <c r="E17" s="10">
        <v>100</v>
      </c>
      <c r="F17" s="9">
        <v>35</v>
      </c>
      <c r="G17" s="26">
        <v>70</v>
      </c>
      <c r="H17" s="9">
        <v>15</v>
      </c>
      <c r="I17" s="26">
        <v>30</v>
      </c>
      <c r="J17" s="11">
        <v>281300000</v>
      </c>
      <c r="K17" s="10">
        <v>100</v>
      </c>
      <c r="L17" s="11">
        <v>238450000</v>
      </c>
      <c r="M17" s="26">
        <v>84.77</v>
      </c>
      <c r="N17" s="11">
        <v>42850000</v>
      </c>
      <c r="O17" s="26">
        <v>15.23</v>
      </c>
    </row>
    <row r="18" spans="1:15">
      <c r="A18" s="53" t="s">
        <v>29</v>
      </c>
      <c r="B18" s="53"/>
      <c r="C18" s="12" t="s">
        <v>30</v>
      </c>
      <c r="D18" s="9">
        <v>22</v>
      </c>
      <c r="E18" s="10">
        <v>100</v>
      </c>
      <c r="F18" s="9">
        <v>12</v>
      </c>
      <c r="G18" s="26">
        <v>54.55</v>
      </c>
      <c r="H18" s="9">
        <v>10</v>
      </c>
      <c r="I18" s="26">
        <v>45.45</v>
      </c>
      <c r="J18" s="11">
        <v>123697720</v>
      </c>
      <c r="K18" s="10">
        <v>100</v>
      </c>
      <c r="L18" s="11">
        <v>87197720</v>
      </c>
      <c r="M18" s="26">
        <v>70.489999999999995</v>
      </c>
      <c r="N18" s="11">
        <v>36500000</v>
      </c>
      <c r="O18" s="26">
        <v>29.51</v>
      </c>
    </row>
    <row r="19" spans="1:15">
      <c r="A19" s="53" t="s">
        <v>31</v>
      </c>
      <c r="B19" s="53"/>
      <c r="C19" s="12" t="s">
        <v>32</v>
      </c>
      <c r="D19" s="9">
        <v>105</v>
      </c>
      <c r="E19" s="10">
        <v>100</v>
      </c>
      <c r="F19" s="9">
        <v>66</v>
      </c>
      <c r="G19" s="26">
        <v>62.86</v>
      </c>
      <c r="H19" s="9">
        <v>39</v>
      </c>
      <c r="I19" s="26">
        <v>37.14</v>
      </c>
      <c r="J19" s="11">
        <v>366055000</v>
      </c>
      <c r="K19" s="10">
        <v>100</v>
      </c>
      <c r="L19" s="11">
        <v>242845000</v>
      </c>
      <c r="M19" s="26">
        <v>66.34</v>
      </c>
      <c r="N19" s="11">
        <v>123210000</v>
      </c>
      <c r="O19" s="26">
        <v>33.659999999999997</v>
      </c>
    </row>
    <row r="20" spans="1:15">
      <c r="A20" s="53" t="s">
        <v>33</v>
      </c>
      <c r="B20" s="53"/>
      <c r="C20" s="12" t="s">
        <v>34</v>
      </c>
      <c r="D20" s="9">
        <v>13</v>
      </c>
      <c r="E20" s="10">
        <v>100</v>
      </c>
      <c r="F20" s="9">
        <v>3</v>
      </c>
      <c r="G20" s="26">
        <v>23.08</v>
      </c>
      <c r="H20" s="9">
        <v>10</v>
      </c>
      <c r="I20" s="26">
        <v>76.92</v>
      </c>
      <c r="J20" s="11">
        <v>17000000</v>
      </c>
      <c r="K20" s="10">
        <v>100</v>
      </c>
      <c r="L20" s="11">
        <v>5750000</v>
      </c>
      <c r="M20" s="26">
        <v>33.82</v>
      </c>
      <c r="N20" s="11">
        <v>11250000</v>
      </c>
      <c r="O20" s="26">
        <v>66.180000000000007</v>
      </c>
    </row>
    <row r="21" spans="1:15">
      <c r="A21" s="53" t="s">
        <v>35</v>
      </c>
      <c r="B21" s="53"/>
      <c r="C21" s="12" t="s">
        <v>36</v>
      </c>
      <c r="D21" s="9">
        <v>38</v>
      </c>
      <c r="E21" s="10">
        <v>100</v>
      </c>
      <c r="F21" s="9">
        <v>24</v>
      </c>
      <c r="G21" s="26">
        <v>63.16</v>
      </c>
      <c r="H21" s="9">
        <v>14</v>
      </c>
      <c r="I21" s="26">
        <v>36.840000000000003</v>
      </c>
      <c r="J21" s="11">
        <v>137405000</v>
      </c>
      <c r="K21" s="10">
        <v>100</v>
      </c>
      <c r="L21" s="11">
        <v>112405000</v>
      </c>
      <c r="M21" s="26">
        <v>81.81</v>
      </c>
      <c r="N21" s="11">
        <v>25000000</v>
      </c>
      <c r="O21" s="26">
        <v>18.190000000000001</v>
      </c>
    </row>
    <row r="22" spans="1:15">
      <c r="A22" s="53" t="s">
        <v>37</v>
      </c>
      <c r="B22" s="53"/>
      <c r="C22" s="12" t="s">
        <v>38</v>
      </c>
      <c r="D22" s="9">
        <v>14</v>
      </c>
      <c r="E22" s="10">
        <v>100</v>
      </c>
      <c r="F22" s="9">
        <v>12</v>
      </c>
      <c r="G22" s="26">
        <v>85.71</v>
      </c>
      <c r="H22" s="9">
        <v>2</v>
      </c>
      <c r="I22" s="26">
        <v>14.29</v>
      </c>
      <c r="J22" s="11">
        <v>33830000</v>
      </c>
      <c r="K22" s="10">
        <v>100</v>
      </c>
      <c r="L22" s="11">
        <v>28230000</v>
      </c>
      <c r="M22" s="26">
        <v>83.45</v>
      </c>
      <c r="N22" s="11">
        <v>5600000</v>
      </c>
      <c r="O22" s="26">
        <v>16.55</v>
      </c>
    </row>
    <row r="23" spans="1:15">
      <c r="A23" s="53" t="s">
        <v>39</v>
      </c>
      <c r="B23" s="53"/>
      <c r="C23" s="12" t="s">
        <v>40</v>
      </c>
      <c r="D23" s="9">
        <v>22</v>
      </c>
      <c r="E23" s="10">
        <v>100</v>
      </c>
      <c r="F23" s="9">
        <v>15</v>
      </c>
      <c r="G23" s="26">
        <v>68.180000000000007</v>
      </c>
      <c r="H23" s="9">
        <v>7</v>
      </c>
      <c r="I23" s="26">
        <v>31.82</v>
      </c>
      <c r="J23" s="11">
        <v>56890000</v>
      </c>
      <c r="K23" s="10">
        <v>100</v>
      </c>
      <c r="L23" s="11">
        <v>39090000</v>
      </c>
      <c r="M23" s="26">
        <v>68.709999999999994</v>
      </c>
      <c r="N23" s="11">
        <v>17800000</v>
      </c>
      <c r="O23" s="26">
        <v>31.29</v>
      </c>
    </row>
    <row r="24" spans="1:15">
      <c r="A24" s="53" t="s">
        <v>41</v>
      </c>
      <c r="B24" s="53"/>
      <c r="C24" s="12" t="s">
        <v>42</v>
      </c>
      <c r="D24" s="9">
        <v>7</v>
      </c>
      <c r="E24" s="10">
        <v>100</v>
      </c>
      <c r="F24" s="9">
        <v>5</v>
      </c>
      <c r="G24" s="26">
        <v>71.430000000000007</v>
      </c>
      <c r="H24" s="9">
        <v>2</v>
      </c>
      <c r="I24" s="26">
        <v>28.57</v>
      </c>
      <c r="J24" s="11">
        <v>15835800</v>
      </c>
      <c r="K24" s="10">
        <v>100</v>
      </c>
      <c r="L24" s="11">
        <v>7300000</v>
      </c>
      <c r="M24" s="26">
        <v>46.1</v>
      </c>
      <c r="N24" s="11">
        <v>8535800</v>
      </c>
      <c r="O24" s="26">
        <v>53.9</v>
      </c>
    </row>
    <row r="25" spans="1:15">
      <c r="A25" s="53" t="s">
        <v>43</v>
      </c>
      <c r="B25" s="53"/>
      <c r="C25" s="12" t="s">
        <v>44</v>
      </c>
      <c r="D25" s="9">
        <v>13</v>
      </c>
      <c r="E25" s="10">
        <v>100</v>
      </c>
      <c r="F25" s="9">
        <v>8</v>
      </c>
      <c r="G25" s="26">
        <v>61.54</v>
      </c>
      <c r="H25" s="9">
        <v>5</v>
      </c>
      <c r="I25" s="26">
        <v>38.46</v>
      </c>
      <c r="J25" s="11">
        <v>37500000</v>
      </c>
      <c r="K25" s="10">
        <v>100</v>
      </c>
      <c r="L25" s="11">
        <v>35300000</v>
      </c>
      <c r="M25" s="26">
        <v>94.13</v>
      </c>
      <c r="N25" s="11">
        <v>2200000</v>
      </c>
      <c r="O25" s="26">
        <v>5.87</v>
      </c>
    </row>
    <row r="26" spans="1:15">
      <c r="A26" s="53" t="s">
        <v>45</v>
      </c>
      <c r="B26" s="53"/>
      <c r="C26" s="12" t="s">
        <v>46</v>
      </c>
      <c r="D26" s="9">
        <v>7</v>
      </c>
      <c r="E26" s="10">
        <v>100</v>
      </c>
      <c r="F26" s="9">
        <v>5</v>
      </c>
      <c r="G26" s="26">
        <v>71.430000000000007</v>
      </c>
      <c r="H26" s="9">
        <v>2</v>
      </c>
      <c r="I26" s="26">
        <v>28.57</v>
      </c>
      <c r="J26" s="11">
        <v>116400000</v>
      </c>
      <c r="K26" s="10">
        <v>100</v>
      </c>
      <c r="L26" s="11">
        <v>113200000</v>
      </c>
      <c r="M26" s="26">
        <v>97.25</v>
      </c>
      <c r="N26" s="11">
        <v>3200000</v>
      </c>
      <c r="O26" s="26">
        <v>2.75</v>
      </c>
    </row>
    <row r="27" spans="1:15">
      <c r="A27" s="53" t="s">
        <v>47</v>
      </c>
      <c r="B27" s="53"/>
      <c r="C27" s="12" t="s">
        <v>48</v>
      </c>
      <c r="D27" s="9">
        <v>18</v>
      </c>
      <c r="E27" s="10">
        <v>100</v>
      </c>
      <c r="F27" s="9">
        <v>12</v>
      </c>
      <c r="G27" s="26">
        <v>66.67</v>
      </c>
      <c r="H27" s="9">
        <v>6</v>
      </c>
      <c r="I27" s="26">
        <v>33.33</v>
      </c>
      <c r="J27" s="11">
        <v>26081249</v>
      </c>
      <c r="K27" s="10">
        <v>100</v>
      </c>
      <c r="L27" s="11">
        <v>20581249</v>
      </c>
      <c r="M27" s="26">
        <v>78.91</v>
      </c>
      <c r="N27" s="11">
        <v>5500000</v>
      </c>
      <c r="O27" s="26">
        <v>21.09</v>
      </c>
    </row>
    <row r="28" spans="1:15">
      <c r="A28" s="53" t="s">
        <v>49</v>
      </c>
      <c r="B28" s="53"/>
      <c r="C28" s="12" t="s">
        <v>50</v>
      </c>
      <c r="D28" s="9">
        <v>32</v>
      </c>
      <c r="E28" s="10">
        <v>100</v>
      </c>
      <c r="F28" s="9">
        <v>23</v>
      </c>
      <c r="G28" s="26">
        <v>71.88</v>
      </c>
      <c r="H28" s="9">
        <v>9</v>
      </c>
      <c r="I28" s="26">
        <v>28.13</v>
      </c>
      <c r="J28" s="11">
        <v>106850000</v>
      </c>
      <c r="K28" s="10">
        <v>100</v>
      </c>
      <c r="L28" s="11">
        <v>84000000</v>
      </c>
      <c r="M28" s="26">
        <v>78.61</v>
      </c>
      <c r="N28" s="11">
        <v>22850000</v>
      </c>
      <c r="O28" s="26">
        <v>21.39</v>
      </c>
    </row>
    <row r="29" spans="1:15">
      <c r="A29" s="53" t="s">
        <v>51</v>
      </c>
      <c r="B29" s="53"/>
      <c r="C29" s="12" t="s">
        <v>52</v>
      </c>
      <c r="D29" s="9">
        <v>20</v>
      </c>
      <c r="E29" s="10">
        <v>100</v>
      </c>
      <c r="F29" s="9">
        <v>13</v>
      </c>
      <c r="G29" s="26">
        <v>65</v>
      </c>
      <c r="H29" s="9">
        <v>7</v>
      </c>
      <c r="I29" s="26">
        <v>35</v>
      </c>
      <c r="J29" s="11">
        <v>90820000</v>
      </c>
      <c r="K29" s="10">
        <v>100</v>
      </c>
      <c r="L29" s="11">
        <v>85970000</v>
      </c>
      <c r="M29" s="26">
        <v>94.66</v>
      </c>
      <c r="N29" s="11">
        <v>4850000</v>
      </c>
      <c r="O29" s="26">
        <v>5.34</v>
      </c>
    </row>
    <row r="30" spans="1:15">
      <c r="A30" s="46" t="s">
        <v>53</v>
      </c>
      <c r="B30" s="46"/>
      <c r="C30" s="12" t="s">
        <v>54</v>
      </c>
      <c r="D30" s="9">
        <v>6</v>
      </c>
      <c r="E30" s="10">
        <v>100</v>
      </c>
      <c r="F30" s="9">
        <v>5</v>
      </c>
      <c r="G30" s="26">
        <v>83.33</v>
      </c>
      <c r="H30" s="9">
        <v>1</v>
      </c>
      <c r="I30" s="26">
        <v>16.670000000000002</v>
      </c>
      <c r="J30" s="11">
        <v>8300000</v>
      </c>
      <c r="K30" s="10">
        <v>100</v>
      </c>
      <c r="L30" s="11">
        <v>5300000</v>
      </c>
      <c r="M30" s="26">
        <v>63.86</v>
      </c>
      <c r="N30" s="11">
        <v>3000000</v>
      </c>
      <c r="O30" s="26">
        <v>36.14</v>
      </c>
    </row>
    <row r="31" spans="1:15">
      <c r="A31" s="68" t="s">
        <v>55</v>
      </c>
      <c r="B31" s="68"/>
      <c r="C31" s="13" t="s">
        <v>56</v>
      </c>
      <c r="D31" s="9">
        <v>5</v>
      </c>
      <c r="E31" s="10">
        <v>100</v>
      </c>
      <c r="F31" s="9">
        <v>4</v>
      </c>
      <c r="G31" s="26">
        <v>80</v>
      </c>
      <c r="H31" s="9">
        <v>1</v>
      </c>
      <c r="I31" s="26">
        <v>20</v>
      </c>
      <c r="J31" s="11">
        <v>7300000</v>
      </c>
      <c r="K31" s="10">
        <v>100</v>
      </c>
      <c r="L31" s="11">
        <v>4300000</v>
      </c>
      <c r="M31" s="26">
        <v>58.9</v>
      </c>
      <c r="N31" s="9">
        <v>3000000</v>
      </c>
      <c r="O31" s="26">
        <v>41.1</v>
      </c>
    </row>
    <row r="32" spans="1:15">
      <c r="A32" s="77" t="s">
        <v>57</v>
      </c>
      <c r="B32" s="77"/>
      <c r="C32" s="14" t="s">
        <v>58</v>
      </c>
      <c r="D32" s="9">
        <v>1</v>
      </c>
      <c r="E32" s="10">
        <v>100</v>
      </c>
      <c r="F32" s="9">
        <v>1</v>
      </c>
      <c r="G32" s="26">
        <v>100</v>
      </c>
      <c r="H32" s="9">
        <v>0</v>
      </c>
      <c r="I32" s="26">
        <v>0</v>
      </c>
      <c r="J32" s="11">
        <v>1000000</v>
      </c>
      <c r="K32" s="10">
        <v>100</v>
      </c>
      <c r="L32" s="11">
        <v>1000000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F45D9-31F7-44CD-AEF5-32EAAE50FA20}">
  <dimension ref="A1:P44"/>
  <sheetViews>
    <sheetView zoomScale="85" zoomScaleNormal="85"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158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6" t="s">
        <v>68</v>
      </c>
      <c r="N4" s="56"/>
      <c r="O4" s="56"/>
    </row>
    <row r="5" spans="1:15" ht="31.7" customHeight="1">
      <c r="A5" s="57" t="s">
        <v>0</v>
      </c>
      <c r="B5" s="58"/>
      <c r="C5" s="61" t="s">
        <v>1</v>
      </c>
      <c r="D5" s="63" t="s">
        <v>82</v>
      </c>
      <c r="E5" s="64"/>
      <c r="F5" s="64"/>
      <c r="G5" s="64"/>
      <c r="H5" s="64"/>
      <c r="I5" s="65"/>
      <c r="J5" s="64" t="s">
        <v>85</v>
      </c>
      <c r="K5" s="64"/>
      <c r="L5" s="64"/>
      <c r="M5" s="64"/>
      <c r="N5" s="64"/>
      <c r="O5" s="66"/>
    </row>
    <row r="6" spans="1:15">
      <c r="A6" s="59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1"/>
    </row>
    <row r="7" spans="1:15" ht="33">
      <c r="A7" s="59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8" t="s">
        <v>7</v>
      </c>
    </row>
    <row r="8" spans="1:15">
      <c r="A8" s="43" t="s">
        <v>9</v>
      </c>
      <c r="B8" s="44"/>
      <c r="C8" s="8" t="s">
        <v>10</v>
      </c>
      <c r="D8" s="9">
        <v>2293</v>
      </c>
      <c r="E8" s="10">
        <v>100</v>
      </c>
      <c r="F8" s="9">
        <v>1485</v>
      </c>
      <c r="G8" s="26">
        <v>64.760000000000005</v>
      </c>
      <c r="H8" s="9">
        <v>808</v>
      </c>
      <c r="I8" s="42">
        <v>35.24</v>
      </c>
      <c r="J8" s="11">
        <v>12102340166</v>
      </c>
      <c r="K8" s="10">
        <v>100</v>
      </c>
      <c r="L8" s="11">
        <v>9807260541</v>
      </c>
      <c r="M8" s="26">
        <v>81.040000000000006</v>
      </c>
      <c r="N8" s="11">
        <v>2295079625</v>
      </c>
      <c r="O8" s="30">
        <v>18.96</v>
      </c>
    </row>
    <row r="9" spans="1:15">
      <c r="A9" s="45" t="s">
        <v>11</v>
      </c>
      <c r="B9" s="46"/>
      <c r="C9" s="12" t="s">
        <v>12</v>
      </c>
      <c r="D9" s="9">
        <v>2291</v>
      </c>
      <c r="E9" s="10">
        <v>100</v>
      </c>
      <c r="F9" s="9">
        <v>1483</v>
      </c>
      <c r="G9" s="26">
        <v>64.73</v>
      </c>
      <c r="H9" s="9">
        <v>808</v>
      </c>
      <c r="I9" s="39">
        <v>35.270000000000003</v>
      </c>
      <c r="J9" s="11">
        <v>12097740166</v>
      </c>
      <c r="K9" s="10">
        <v>100</v>
      </c>
      <c r="L9" s="11">
        <v>9802660541</v>
      </c>
      <c r="M9" s="26">
        <v>81.03</v>
      </c>
      <c r="N9" s="11">
        <v>2295079625</v>
      </c>
      <c r="O9" s="30">
        <v>18.97</v>
      </c>
    </row>
    <row r="10" spans="1:15">
      <c r="A10" s="52" t="s">
        <v>13</v>
      </c>
      <c r="B10" s="53"/>
      <c r="C10" s="12" t="s">
        <v>14</v>
      </c>
      <c r="D10" s="9">
        <v>478</v>
      </c>
      <c r="E10" s="10">
        <v>100</v>
      </c>
      <c r="F10" s="9">
        <v>309</v>
      </c>
      <c r="G10" s="26">
        <v>64.64</v>
      </c>
      <c r="H10" s="9">
        <v>169</v>
      </c>
      <c r="I10" s="39">
        <v>35.36</v>
      </c>
      <c r="J10" s="11">
        <v>1806856709</v>
      </c>
      <c r="K10" s="10">
        <v>100</v>
      </c>
      <c r="L10" s="11">
        <v>1420499231</v>
      </c>
      <c r="M10" s="26">
        <v>78.62</v>
      </c>
      <c r="N10" s="11">
        <v>386357478</v>
      </c>
      <c r="O10" s="30">
        <v>21.38</v>
      </c>
    </row>
    <row r="11" spans="1:15">
      <c r="A11" s="52" t="s">
        <v>15</v>
      </c>
      <c r="B11" s="53"/>
      <c r="C11" s="12" t="s">
        <v>16</v>
      </c>
      <c r="D11" s="9">
        <v>575</v>
      </c>
      <c r="E11" s="10">
        <v>100</v>
      </c>
      <c r="F11" s="9">
        <v>375</v>
      </c>
      <c r="G11" s="26">
        <v>65.22</v>
      </c>
      <c r="H11" s="9">
        <v>200</v>
      </c>
      <c r="I11" s="39">
        <v>34.78</v>
      </c>
      <c r="J11" s="11">
        <v>5145221878</v>
      </c>
      <c r="K11" s="10">
        <v>100</v>
      </c>
      <c r="L11" s="11">
        <v>4573969878</v>
      </c>
      <c r="M11" s="26">
        <v>88.9</v>
      </c>
      <c r="N11" s="11">
        <v>571252000</v>
      </c>
      <c r="O11" s="30">
        <v>11.1</v>
      </c>
    </row>
    <row r="12" spans="1:15">
      <c r="A12" s="52" t="s">
        <v>17</v>
      </c>
      <c r="B12" s="53"/>
      <c r="C12" s="12" t="s">
        <v>18</v>
      </c>
      <c r="D12" s="9">
        <v>226</v>
      </c>
      <c r="E12" s="10">
        <v>100</v>
      </c>
      <c r="F12" s="9">
        <v>134</v>
      </c>
      <c r="G12" s="26">
        <v>59.29</v>
      </c>
      <c r="H12" s="9">
        <v>92</v>
      </c>
      <c r="I12" s="39">
        <v>40.71</v>
      </c>
      <c r="J12" s="11">
        <v>937228888</v>
      </c>
      <c r="K12" s="10">
        <v>100</v>
      </c>
      <c r="L12" s="11">
        <v>730768888</v>
      </c>
      <c r="M12" s="26">
        <v>77.97</v>
      </c>
      <c r="N12" s="11">
        <v>206460000</v>
      </c>
      <c r="O12" s="30">
        <v>22.03</v>
      </c>
    </row>
    <row r="13" spans="1:15">
      <c r="A13" s="52" t="s">
        <v>19</v>
      </c>
      <c r="B13" s="53"/>
      <c r="C13" s="12" t="s">
        <v>20</v>
      </c>
      <c r="D13" s="9">
        <v>338</v>
      </c>
      <c r="E13" s="10">
        <v>100</v>
      </c>
      <c r="F13" s="9">
        <v>216</v>
      </c>
      <c r="G13" s="26">
        <v>63.91</v>
      </c>
      <c r="H13" s="9">
        <v>122</v>
      </c>
      <c r="I13" s="39">
        <v>36.090000000000003</v>
      </c>
      <c r="J13" s="11">
        <v>1427018000</v>
      </c>
      <c r="K13" s="10">
        <v>100</v>
      </c>
      <c r="L13" s="11">
        <v>986023000</v>
      </c>
      <c r="M13" s="26">
        <v>69.099999999999994</v>
      </c>
      <c r="N13" s="11">
        <v>440995000</v>
      </c>
      <c r="O13" s="30">
        <v>30.9</v>
      </c>
    </row>
    <row r="14" spans="1:15">
      <c r="A14" s="52" t="s">
        <v>21</v>
      </c>
      <c r="B14" s="53"/>
      <c r="C14" s="12" t="s">
        <v>22</v>
      </c>
      <c r="D14" s="9">
        <v>106</v>
      </c>
      <c r="E14" s="10">
        <v>100</v>
      </c>
      <c r="F14" s="9">
        <v>68</v>
      </c>
      <c r="G14" s="26">
        <v>64.150000000000006</v>
      </c>
      <c r="H14" s="9">
        <v>38</v>
      </c>
      <c r="I14" s="39">
        <v>35.85</v>
      </c>
      <c r="J14" s="11">
        <v>256655000</v>
      </c>
      <c r="K14" s="10">
        <v>100</v>
      </c>
      <c r="L14" s="11">
        <v>190585000</v>
      </c>
      <c r="M14" s="26">
        <v>74.260000000000005</v>
      </c>
      <c r="N14" s="11">
        <v>66070000</v>
      </c>
      <c r="O14" s="30">
        <v>25.74</v>
      </c>
    </row>
    <row r="15" spans="1:15">
      <c r="A15" s="45" t="s">
        <v>23</v>
      </c>
      <c r="B15" s="46"/>
      <c r="C15" s="12" t="s">
        <v>24</v>
      </c>
      <c r="D15" s="9">
        <v>259</v>
      </c>
      <c r="E15" s="10">
        <v>100</v>
      </c>
      <c r="F15" s="9">
        <v>171</v>
      </c>
      <c r="G15" s="26">
        <v>66.02</v>
      </c>
      <c r="H15" s="9">
        <v>88</v>
      </c>
      <c r="I15" s="39">
        <v>33.979999999999997</v>
      </c>
      <c r="J15" s="11">
        <v>907409488</v>
      </c>
      <c r="K15" s="10">
        <v>100</v>
      </c>
      <c r="L15" s="11">
        <v>562415988</v>
      </c>
      <c r="M15" s="26">
        <v>61.98</v>
      </c>
      <c r="N15" s="11">
        <v>344993500</v>
      </c>
      <c r="O15" s="30">
        <v>38.020000000000003</v>
      </c>
    </row>
    <row r="16" spans="1:15">
      <c r="A16" s="52" t="s">
        <v>25</v>
      </c>
      <c r="B16" s="53"/>
      <c r="C16" s="12" t="s">
        <v>26</v>
      </c>
      <c r="D16" s="9">
        <v>16</v>
      </c>
      <c r="E16" s="10">
        <v>100</v>
      </c>
      <c r="F16" s="9">
        <v>12</v>
      </c>
      <c r="G16" s="26">
        <v>75</v>
      </c>
      <c r="H16" s="9">
        <v>4</v>
      </c>
      <c r="I16" s="39">
        <v>25</v>
      </c>
      <c r="J16" s="11">
        <v>43380000</v>
      </c>
      <c r="K16" s="10">
        <v>100</v>
      </c>
      <c r="L16" s="11">
        <v>22250000</v>
      </c>
      <c r="M16" s="26">
        <v>51.29</v>
      </c>
      <c r="N16" s="11">
        <v>21130000</v>
      </c>
      <c r="O16" s="30">
        <v>48.71</v>
      </c>
    </row>
    <row r="17" spans="1:15">
      <c r="A17" s="52" t="s">
        <v>27</v>
      </c>
      <c r="B17" s="53"/>
      <c r="C17" s="12" t="s">
        <v>28</v>
      </c>
      <c r="D17" s="9">
        <v>39</v>
      </c>
      <c r="E17" s="10">
        <v>100</v>
      </c>
      <c r="F17" s="9">
        <v>30</v>
      </c>
      <c r="G17" s="26">
        <v>76.92</v>
      </c>
      <c r="H17" s="9">
        <v>9</v>
      </c>
      <c r="I17" s="39">
        <v>23.08</v>
      </c>
      <c r="J17" s="11">
        <v>254883840</v>
      </c>
      <c r="K17" s="10">
        <v>100</v>
      </c>
      <c r="L17" s="11">
        <v>249583840</v>
      </c>
      <c r="M17" s="26">
        <v>97.92</v>
      </c>
      <c r="N17" s="11">
        <v>5300000</v>
      </c>
      <c r="O17" s="30">
        <v>2.08</v>
      </c>
    </row>
    <row r="18" spans="1:15">
      <c r="A18" s="52" t="s">
        <v>29</v>
      </c>
      <c r="B18" s="53"/>
      <c r="C18" s="12" t="s">
        <v>30</v>
      </c>
      <c r="D18" s="9">
        <v>25</v>
      </c>
      <c r="E18" s="10">
        <v>100</v>
      </c>
      <c r="F18" s="9">
        <v>14</v>
      </c>
      <c r="G18" s="26">
        <v>56</v>
      </c>
      <c r="H18" s="9">
        <v>11</v>
      </c>
      <c r="I18" s="39">
        <v>44</v>
      </c>
      <c r="J18" s="11">
        <v>447875730</v>
      </c>
      <c r="K18" s="10">
        <v>100</v>
      </c>
      <c r="L18" s="11">
        <v>422325730</v>
      </c>
      <c r="M18" s="26">
        <v>94.3</v>
      </c>
      <c r="N18" s="11">
        <v>25550000</v>
      </c>
      <c r="O18" s="30">
        <v>5.7</v>
      </c>
    </row>
    <row r="19" spans="1:15">
      <c r="A19" s="52" t="s">
        <v>31</v>
      </c>
      <c r="B19" s="53"/>
      <c r="C19" s="12" t="s">
        <v>32</v>
      </c>
      <c r="D19" s="9">
        <v>69</v>
      </c>
      <c r="E19" s="10">
        <v>100</v>
      </c>
      <c r="F19" s="9">
        <v>48</v>
      </c>
      <c r="G19" s="26">
        <v>69.569999999999993</v>
      </c>
      <c r="H19" s="9">
        <v>21</v>
      </c>
      <c r="I19" s="39">
        <v>30.43</v>
      </c>
      <c r="J19" s="11">
        <v>141952098</v>
      </c>
      <c r="K19" s="10">
        <v>100</v>
      </c>
      <c r="L19" s="11">
        <v>104452098</v>
      </c>
      <c r="M19" s="26">
        <v>73.58</v>
      </c>
      <c r="N19" s="11">
        <v>37500000</v>
      </c>
      <c r="O19" s="30">
        <v>26.42</v>
      </c>
    </row>
    <row r="20" spans="1:15">
      <c r="A20" s="52" t="s">
        <v>33</v>
      </c>
      <c r="B20" s="53"/>
      <c r="C20" s="12" t="s">
        <v>34</v>
      </c>
      <c r="D20" s="9">
        <v>16</v>
      </c>
      <c r="E20" s="10">
        <v>100</v>
      </c>
      <c r="F20" s="9">
        <v>9</v>
      </c>
      <c r="G20" s="26">
        <v>56.25</v>
      </c>
      <c r="H20" s="9">
        <v>7</v>
      </c>
      <c r="I20" s="39">
        <v>43.75</v>
      </c>
      <c r="J20" s="11">
        <v>117426888</v>
      </c>
      <c r="K20" s="10">
        <v>100</v>
      </c>
      <c r="L20" s="11">
        <v>100006888</v>
      </c>
      <c r="M20" s="26">
        <v>85.17</v>
      </c>
      <c r="N20" s="11">
        <v>17420000</v>
      </c>
      <c r="O20" s="30">
        <v>14.83</v>
      </c>
    </row>
    <row r="21" spans="1:15">
      <c r="A21" s="52" t="s">
        <v>35</v>
      </c>
      <c r="B21" s="53"/>
      <c r="C21" s="12" t="s">
        <v>36</v>
      </c>
      <c r="D21" s="9">
        <v>21</v>
      </c>
      <c r="E21" s="10">
        <v>100</v>
      </c>
      <c r="F21" s="9">
        <v>14</v>
      </c>
      <c r="G21" s="26">
        <v>66.67</v>
      </c>
      <c r="H21" s="9">
        <v>7</v>
      </c>
      <c r="I21" s="39">
        <v>33.33</v>
      </c>
      <c r="J21" s="11">
        <v>117392000</v>
      </c>
      <c r="K21" s="10">
        <v>100</v>
      </c>
      <c r="L21" s="11">
        <v>82980000</v>
      </c>
      <c r="M21" s="26">
        <v>70.69</v>
      </c>
      <c r="N21" s="11">
        <v>34412000</v>
      </c>
      <c r="O21" s="30">
        <v>29.31</v>
      </c>
    </row>
    <row r="22" spans="1:15">
      <c r="A22" s="52" t="s">
        <v>37</v>
      </c>
      <c r="B22" s="53"/>
      <c r="C22" s="12" t="s">
        <v>38</v>
      </c>
      <c r="D22" s="9">
        <v>19</v>
      </c>
      <c r="E22" s="10">
        <v>100</v>
      </c>
      <c r="F22" s="9">
        <v>13</v>
      </c>
      <c r="G22" s="26">
        <v>68.42</v>
      </c>
      <c r="H22" s="9">
        <v>6</v>
      </c>
      <c r="I22" s="39">
        <v>31.58</v>
      </c>
      <c r="J22" s="11">
        <v>88910000</v>
      </c>
      <c r="K22" s="10">
        <v>100</v>
      </c>
      <c r="L22" s="11">
        <v>69210000</v>
      </c>
      <c r="M22" s="26">
        <v>77.84</v>
      </c>
      <c r="N22" s="11">
        <v>19700000</v>
      </c>
      <c r="O22" s="30">
        <v>22.16</v>
      </c>
    </row>
    <row r="23" spans="1:15">
      <c r="A23" s="52" t="s">
        <v>39</v>
      </c>
      <c r="B23" s="53"/>
      <c r="C23" s="12" t="s">
        <v>40</v>
      </c>
      <c r="D23" s="9">
        <v>24</v>
      </c>
      <c r="E23" s="10">
        <v>100</v>
      </c>
      <c r="F23" s="9">
        <v>15</v>
      </c>
      <c r="G23" s="26">
        <v>62.5</v>
      </c>
      <c r="H23" s="9">
        <v>9</v>
      </c>
      <c r="I23" s="39">
        <v>37.5</v>
      </c>
      <c r="J23" s="11">
        <v>35940000</v>
      </c>
      <c r="K23" s="10">
        <v>100</v>
      </c>
      <c r="L23" s="11">
        <v>19120000</v>
      </c>
      <c r="M23" s="26">
        <v>53.2</v>
      </c>
      <c r="N23" s="11">
        <v>16820000</v>
      </c>
      <c r="O23" s="30">
        <v>46.8</v>
      </c>
    </row>
    <row r="24" spans="1:15">
      <c r="A24" s="52" t="s">
        <v>41</v>
      </c>
      <c r="B24" s="53"/>
      <c r="C24" s="12" t="s">
        <v>42</v>
      </c>
      <c r="D24" s="9">
        <v>5</v>
      </c>
      <c r="E24" s="10">
        <v>100</v>
      </c>
      <c r="F24" s="9">
        <v>4</v>
      </c>
      <c r="G24" s="26">
        <v>80</v>
      </c>
      <c r="H24" s="9">
        <v>1</v>
      </c>
      <c r="I24" s="39">
        <v>20</v>
      </c>
      <c r="J24" s="11">
        <v>27200000</v>
      </c>
      <c r="K24" s="10">
        <v>100</v>
      </c>
      <c r="L24" s="11">
        <v>27000000</v>
      </c>
      <c r="M24" s="26">
        <v>99.26</v>
      </c>
      <c r="N24" s="11">
        <v>200000</v>
      </c>
      <c r="O24" s="30">
        <v>0.74</v>
      </c>
    </row>
    <row r="25" spans="1:15">
      <c r="A25" s="52" t="s">
        <v>43</v>
      </c>
      <c r="B25" s="53"/>
      <c r="C25" s="12" t="s">
        <v>44</v>
      </c>
      <c r="D25" s="9">
        <v>6</v>
      </c>
      <c r="E25" s="10">
        <v>100</v>
      </c>
      <c r="F25" s="9">
        <v>4</v>
      </c>
      <c r="G25" s="26">
        <v>66.67</v>
      </c>
      <c r="H25" s="9">
        <v>2</v>
      </c>
      <c r="I25" s="39">
        <v>33.33</v>
      </c>
      <c r="J25" s="11">
        <v>57550000</v>
      </c>
      <c r="K25" s="10">
        <v>100</v>
      </c>
      <c r="L25" s="11">
        <v>57200000</v>
      </c>
      <c r="M25" s="26">
        <v>99.39</v>
      </c>
      <c r="N25" s="11">
        <v>350000</v>
      </c>
      <c r="O25" s="30">
        <v>0.61</v>
      </c>
    </row>
    <row r="26" spans="1:15">
      <c r="A26" s="52" t="s">
        <v>45</v>
      </c>
      <c r="B26" s="53"/>
      <c r="C26" s="12" t="s">
        <v>46</v>
      </c>
      <c r="D26" s="9">
        <v>1</v>
      </c>
      <c r="E26" s="10">
        <v>100</v>
      </c>
      <c r="F26" s="9">
        <v>1</v>
      </c>
      <c r="G26" s="26">
        <v>100</v>
      </c>
      <c r="H26" s="9">
        <v>0</v>
      </c>
      <c r="I26" s="39">
        <v>0</v>
      </c>
      <c r="J26" s="11">
        <v>3000000</v>
      </c>
      <c r="K26" s="10">
        <v>100</v>
      </c>
      <c r="L26" s="11">
        <v>3000000</v>
      </c>
      <c r="M26" s="26">
        <v>100</v>
      </c>
      <c r="N26" s="11">
        <v>0</v>
      </c>
      <c r="O26" s="30">
        <v>0</v>
      </c>
    </row>
    <row r="27" spans="1:15">
      <c r="A27" s="52" t="s">
        <v>47</v>
      </c>
      <c r="B27" s="53"/>
      <c r="C27" s="12" t="s">
        <v>48</v>
      </c>
      <c r="D27" s="9">
        <v>16</v>
      </c>
      <c r="E27" s="10">
        <v>100</v>
      </c>
      <c r="F27" s="9">
        <v>8</v>
      </c>
      <c r="G27" s="26">
        <v>50</v>
      </c>
      <c r="H27" s="9">
        <v>8</v>
      </c>
      <c r="I27" s="39">
        <v>50</v>
      </c>
      <c r="J27" s="11">
        <v>37750000</v>
      </c>
      <c r="K27" s="10">
        <v>100</v>
      </c>
      <c r="L27" s="11">
        <v>7250000</v>
      </c>
      <c r="M27" s="26">
        <v>19.21</v>
      </c>
      <c r="N27" s="11">
        <v>30500000</v>
      </c>
      <c r="O27" s="30">
        <v>80.790000000000006</v>
      </c>
    </row>
    <row r="28" spans="1:15">
      <c r="A28" s="52" t="s">
        <v>49</v>
      </c>
      <c r="B28" s="53"/>
      <c r="C28" s="12" t="s">
        <v>50</v>
      </c>
      <c r="D28" s="9">
        <v>45</v>
      </c>
      <c r="E28" s="10">
        <v>100</v>
      </c>
      <c r="F28" s="9">
        <v>34</v>
      </c>
      <c r="G28" s="26">
        <v>75.56</v>
      </c>
      <c r="H28" s="9">
        <v>11</v>
      </c>
      <c r="I28" s="39">
        <v>24.44</v>
      </c>
      <c r="J28" s="11">
        <v>241859647</v>
      </c>
      <c r="K28" s="10">
        <v>100</v>
      </c>
      <c r="L28" s="11">
        <v>172390000</v>
      </c>
      <c r="M28" s="26">
        <v>71.28</v>
      </c>
      <c r="N28" s="11">
        <v>69469647</v>
      </c>
      <c r="O28" s="30">
        <v>28.72</v>
      </c>
    </row>
    <row r="29" spans="1:15">
      <c r="A29" s="52" t="s">
        <v>51</v>
      </c>
      <c r="B29" s="53"/>
      <c r="C29" s="12" t="s">
        <v>52</v>
      </c>
      <c r="D29" s="9">
        <v>7</v>
      </c>
      <c r="E29" s="10">
        <v>100</v>
      </c>
      <c r="F29" s="9">
        <v>4</v>
      </c>
      <c r="G29" s="26">
        <v>57.14</v>
      </c>
      <c r="H29" s="9">
        <v>3</v>
      </c>
      <c r="I29" s="39">
        <v>42.86</v>
      </c>
      <c r="J29" s="11">
        <v>2230000</v>
      </c>
      <c r="K29" s="10">
        <v>100</v>
      </c>
      <c r="L29" s="11">
        <v>1630000</v>
      </c>
      <c r="M29" s="26">
        <v>73.09</v>
      </c>
      <c r="N29" s="11">
        <v>600000</v>
      </c>
      <c r="O29" s="30">
        <v>26.91</v>
      </c>
    </row>
    <row r="30" spans="1:15">
      <c r="A30" s="45" t="s">
        <v>53</v>
      </c>
      <c r="B30" s="46"/>
      <c r="C30" s="12" t="s">
        <v>54</v>
      </c>
      <c r="D30" s="9">
        <v>2</v>
      </c>
      <c r="E30" s="10">
        <v>100</v>
      </c>
      <c r="F30" s="9">
        <v>2</v>
      </c>
      <c r="G30" s="26">
        <v>100</v>
      </c>
      <c r="H30" s="9">
        <v>0</v>
      </c>
      <c r="I30" s="39">
        <v>0</v>
      </c>
      <c r="J30" s="11">
        <v>4600000</v>
      </c>
      <c r="K30" s="10">
        <v>100</v>
      </c>
      <c r="L30" s="11">
        <v>4600000</v>
      </c>
      <c r="M30" s="26">
        <v>100</v>
      </c>
      <c r="N30" s="11">
        <v>0</v>
      </c>
      <c r="O30" s="30">
        <v>0</v>
      </c>
    </row>
    <row r="31" spans="1:15">
      <c r="A31" s="67" t="s">
        <v>55</v>
      </c>
      <c r="B31" s="68"/>
      <c r="C31" s="13" t="s">
        <v>56</v>
      </c>
      <c r="D31" s="9">
        <v>2</v>
      </c>
      <c r="E31" s="10">
        <v>100</v>
      </c>
      <c r="F31" s="9">
        <v>2</v>
      </c>
      <c r="G31" s="26">
        <v>100</v>
      </c>
      <c r="H31" s="9">
        <v>0</v>
      </c>
      <c r="I31" s="39">
        <v>0</v>
      </c>
      <c r="J31" s="11">
        <v>4600000</v>
      </c>
      <c r="K31" s="10">
        <v>100</v>
      </c>
      <c r="L31" s="11">
        <v>4600000</v>
      </c>
      <c r="M31" s="26">
        <v>100</v>
      </c>
      <c r="N31" s="9">
        <v>0</v>
      </c>
      <c r="O31" s="30">
        <v>0</v>
      </c>
    </row>
    <row r="32" spans="1:15" ht="17.25" thickBot="1">
      <c r="A32" s="69" t="s">
        <v>57</v>
      </c>
      <c r="B32" s="70"/>
      <c r="C32" s="31" t="s">
        <v>58</v>
      </c>
      <c r="D32" s="32">
        <v>0</v>
      </c>
      <c r="E32" s="33"/>
      <c r="F32" s="32">
        <v>0</v>
      </c>
      <c r="G32" s="34">
        <v>0</v>
      </c>
      <c r="H32" s="32">
        <v>0</v>
      </c>
      <c r="I32" s="41">
        <v>0</v>
      </c>
      <c r="J32" s="36"/>
      <c r="K32" s="33">
        <v>100</v>
      </c>
      <c r="L32" s="36">
        <v>0</v>
      </c>
      <c r="M32" s="34"/>
      <c r="N32" s="36">
        <v>0</v>
      </c>
      <c r="O32" s="37"/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0:B20"/>
    <mergeCell ref="A21:B21"/>
    <mergeCell ref="A29:B29"/>
    <mergeCell ref="A22:B22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19:B19"/>
    <mergeCell ref="H6:I6"/>
    <mergeCell ref="A10:B10"/>
    <mergeCell ref="A11:B11"/>
    <mergeCell ref="A12:B12"/>
    <mergeCell ref="A13:B13"/>
    <mergeCell ref="A14:B14"/>
    <mergeCell ref="A15:B15"/>
    <mergeCell ref="A8:B8"/>
    <mergeCell ref="A9:B9"/>
    <mergeCell ref="A16:B16"/>
    <mergeCell ref="A17:B17"/>
    <mergeCell ref="A18:B18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J6:K6"/>
    <mergeCell ref="L6:M6"/>
    <mergeCell ref="N6:O6"/>
  </mergeCells>
  <phoneticPr fontId="18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AC191-A23C-4901-9BEF-24C1B0ACE674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111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1.7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2849</v>
      </c>
      <c r="E8" s="10">
        <v>100</v>
      </c>
      <c r="F8" s="9">
        <v>1995</v>
      </c>
      <c r="G8" s="26">
        <v>70.02</v>
      </c>
      <c r="H8" s="9">
        <v>854</v>
      </c>
      <c r="I8" s="26">
        <v>29.98</v>
      </c>
      <c r="J8" s="11">
        <v>16077101488</v>
      </c>
      <c r="K8" s="10">
        <v>100</v>
      </c>
      <c r="L8" s="11">
        <v>12990332382</v>
      </c>
      <c r="M8" s="26">
        <v>80.8</v>
      </c>
      <c r="N8" s="11">
        <v>3086769106</v>
      </c>
      <c r="O8" s="26">
        <v>19.2</v>
      </c>
    </row>
    <row r="9" spans="1:15">
      <c r="A9" s="46" t="s">
        <v>11</v>
      </c>
      <c r="B9" s="46"/>
      <c r="C9" s="12" t="s">
        <v>12</v>
      </c>
      <c r="D9" s="9">
        <v>2848</v>
      </c>
      <c r="E9" s="10">
        <v>100</v>
      </c>
      <c r="F9" s="9">
        <v>1995</v>
      </c>
      <c r="G9" s="26">
        <v>70.05</v>
      </c>
      <c r="H9" s="9">
        <v>853</v>
      </c>
      <c r="I9" s="26">
        <v>29.95</v>
      </c>
      <c r="J9" s="11">
        <v>16057101488</v>
      </c>
      <c r="K9" s="10">
        <v>100</v>
      </c>
      <c r="L9" s="11">
        <v>12990332382</v>
      </c>
      <c r="M9" s="26">
        <v>80.900000000000006</v>
      </c>
      <c r="N9" s="11">
        <v>3066769106</v>
      </c>
      <c r="O9" s="26">
        <v>19.100000000000001</v>
      </c>
    </row>
    <row r="10" spans="1:15">
      <c r="A10" s="53" t="s">
        <v>13</v>
      </c>
      <c r="B10" s="53"/>
      <c r="C10" s="12" t="s">
        <v>14</v>
      </c>
      <c r="D10" s="9">
        <v>389</v>
      </c>
      <c r="E10" s="10">
        <v>100</v>
      </c>
      <c r="F10" s="9">
        <v>254</v>
      </c>
      <c r="G10" s="26">
        <v>65.3</v>
      </c>
      <c r="H10" s="9">
        <v>135</v>
      </c>
      <c r="I10" s="26">
        <v>34.700000000000003</v>
      </c>
      <c r="J10" s="11">
        <v>2196005858</v>
      </c>
      <c r="K10" s="10">
        <v>100</v>
      </c>
      <c r="L10" s="11">
        <v>1844725858</v>
      </c>
      <c r="M10" s="26">
        <v>84</v>
      </c>
      <c r="N10" s="11">
        <v>351280000</v>
      </c>
      <c r="O10" s="26">
        <v>16</v>
      </c>
    </row>
    <row r="11" spans="1:15">
      <c r="A11" s="53" t="s">
        <v>15</v>
      </c>
      <c r="B11" s="53"/>
      <c r="C11" s="12" t="s">
        <v>16</v>
      </c>
      <c r="D11" s="9">
        <v>1287</v>
      </c>
      <c r="E11" s="10">
        <v>100</v>
      </c>
      <c r="F11" s="9">
        <v>928</v>
      </c>
      <c r="G11" s="26">
        <v>72.11</v>
      </c>
      <c r="H11" s="9">
        <v>359</v>
      </c>
      <c r="I11" s="26">
        <v>27.89</v>
      </c>
      <c r="J11" s="11">
        <v>6408131595</v>
      </c>
      <c r="K11" s="10">
        <v>100</v>
      </c>
      <c r="L11" s="11">
        <v>5068283357</v>
      </c>
      <c r="M11" s="26">
        <v>79.09</v>
      </c>
      <c r="N11" s="11">
        <v>1339848238</v>
      </c>
      <c r="O11" s="26">
        <v>20.91</v>
      </c>
    </row>
    <row r="12" spans="1:15">
      <c r="A12" s="53" t="s">
        <v>17</v>
      </c>
      <c r="B12" s="53"/>
      <c r="C12" s="12" t="s">
        <v>18</v>
      </c>
      <c r="D12" s="9">
        <v>210</v>
      </c>
      <c r="E12" s="10">
        <v>100</v>
      </c>
      <c r="F12" s="9">
        <v>148</v>
      </c>
      <c r="G12" s="26">
        <v>70.48</v>
      </c>
      <c r="H12" s="9">
        <v>62</v>
      </c>
      <c r="I12" s="26">
        <v>29.52</v>
      </c>
      <c r="J12" s="11">
        <v>865800000</v>
      </c>
      <c r="K12" s="10">
        <v>100</v>
      </c>
      <c r="L12" s="11">
        <v>550260000</v>
      </c>
      <c r="M12" s="26">
        <v>63.56</v>
      </c>
      <c r="N12" s="11">
        <v>315540000</v>
      </c>
      <c r="O12" s="26">
        <v>36.44</v>
      </c>
    </row>
    <row r="13" spans="1:15">
      <c r="A13" s="53" t="s">
        <v>19</v>
      </c>
      <c r="B13" s="53"/>
      <c r="C13" s="12" t="s">
        <v>20</v>
      </c>
      <c r="D13" s="9">
        <v>268</v>
      </c>
      <c r="E13" s="10">
        <v>100</v>
      </c>
      <c r="F13" s="9">
        <v>185</v>
      </c>
      <c r="G13" s="26">
        <v>69.03</v>
      </c>
      <c r="H13" s="9">
        <v>83</v>
      </c>
      <c r="I13" s="26">
        <v>30.97</v>
      </c>
      <c r="J13" s="11">
        <v>1862163628</v>
      </c>
      <c r="K13" s="10">
        <v>100</v>
      </c>
      <c r="L13" s="11">
        <v>1650694740</v>
      </c>
      <c r="M13" s="26">
        <v>88.64</v>
      </c>
      <c r="N13" s="11">
        <v>211468888</v>
      </c>
      <c r="O13" s="26">
        <v>11.36</v>
      </c>
    </row>
    <row r="14" spans="1:15">
      <c r="A14" s="53" t="s">
        <v>21</v>
      </c>
      <c r="B14" s="53"/>
      <c r="C14" s="12" t="s">
        <v>22</v>
      </c>
      <c r="D14" s="9">
        <v>86</v>
      </c>
      <c r="E14" s="10">
        <v>100</v>
      </c>
      <c r="F14" s="9">
        <v>49</v>
      </c>
      <c r="G14" s="26">
        <v>56.98</v>
      </c>
      <c r="H14" s="9">
        <v>37</v>
      </c>
      <c r="I14" s="26">
        <v>43.02</v>
      </c>
      <c r="J14" s="11">
        <v>328718599</v>
      </c>
      <c r="K14" s="10">
        <v>100</v>
      </c>
      <c r="L14" s="11">
        <v>160113499</v>
      </c>
      <c r="M14" s="26">
        <v>48.71</v>
      </c>
      <c r="N14" s="11">
        <v>168605100</v>
      </c>
      <c r="O14" s="26">
        <v>51.29</v>
      </c>
    </row>
    <row r="15" spans="1:15">
      <c r="A15" s="46" t="s">
        <v>23</v>
      </c>
      <c r="B15" s="46"/>
      <c r="C15" s="12" t="s">
        <v>24</v>
      </c>
      <c r="D15" s="9">
        <v>316</v>
      </c>
      <c r="E15" s="10">
        <v>100</v>
      </c>
      <c r="F15" s="9">
        <v>216</v>
      </c>
      <c r="G15" s="26">
        <v>68.349999999999994</v>
      </c>
      <c r="H15" s="9">
        <v>100</v>
      </c>
      <c r="I15" s="26">
        <v>31.65</v>
      </c>
      <c r="J15" s="11">
        <v>2134491220</v>
      </c>
      <c r="K15" s="10">
        <v>100</v>
      </c>
      <c r="L15" s="11">
        <v>1746121220</v>
      </c>
      <c r="M15" s="26">
        <v>81.81</v>
      </c>
      <c r="N15" s="11">
        <v>388370000</v>
      </c>
      <c r="O15" s="26">
        <v>18.190000000000001</v>
      </c>
    </row>
    <row r="16" spans="1:15">
      <c r="A16" s="53" t="s">
        <v>25</v>
      </c>
      <c r="B16" s="53"/>
      <c r="C16" s="12" t="s">
        <v>26</v>
      </c>
      <c r="D16" s="9">
        <v>12</v>
      </c>
      <c r="E16" s="10">
        <v>100</v>
      </c>
      <c r="F16" s="9">
        <v>7</v>
      </c>
      <c r="G16" s="26">
        <v>58.33</v>
      </c>
      <c r="H16" s="9">
        <v>5</v>
      </c>
      <c r="I16" s="26">
        <v>41.67</v>
      </c>
      <c r="J16" s="11">
        <v>73400000</v>
      </c>
      <c r="K16" s="10">
        <v>100</v>
      </c>
      <c r="L16" s="11">
        <v>57900000</v>
      </c>
      <c r="M16" s="26">
        <v>78.88</v>
      </c>
      <c r="N16" s="11">
        <v>15500000</v>
      </c>
      <c r="O16" s="26">
        <v>21.12</v>
      </c>
    </row>
    <row r="17" spans="1:15">
      <c r="A17" s="53" t="s">
        <v>27</v>
      </c>
      <c r="B17" s="53"/>
      <c r="C17" s="12" t="s">
        <v>28</v>
      </c>
      <c r="D17" s="9">
        <v>30</v>
      </c>
      <c r="E17" s="10">
        <v>100</v>
      </c>
      <c r="F17" s="9">
        <v>24</v>
      </c>
      <c r="G17" s="26">
        <v>80</v>
      </c>
      <c r="H17" s="9">
        <v>6</v>
      </c>
      <c r="I17" s="26">
        <v>20</v>
      </c>
      <c r="J17" s="11">
        <v>506326000</v>
      </c>
      <c r="K17" s="10">
        <v>100</v>
      </c>
      <c r="L17" s="11">
        <v>495316000</v>
      </c>
      <c r="M17" s="26">
        <v>97.83</v>
      </c>
      <c r="N17" s="11">
        <v>11010000</v>
      </c>
      <c r="O17" s="26">
        <v>2.17</v>
      </c>
    </row>
    <row r="18" spans="1:15">
      <c r="A18" s="53" t="s">
        <v>29</v>
      </c>
      <c r="B18" s="53"/>
      <c r="C18" s="12" t="s">
        <v>30</v>
      </c>
      <c r="D18" s="9">
        <v>25</v>
      </c>
      <c r="E18" s="10">
        <v>100</v>
      </c>
      <c r="F18" s="9">
        <v>19</v>
      </c>
      <c r="G18" s="26">
        <v>76</v>
      </c>
      <c r="H18" s="9">
        <v>6</v>
      </c>
      <c r="I18" s="26">
        <v>24</v>
      </c>
      <c r="J18" s="11">
        <v>101350000</v>
      </c>
      <c r="K18" s="10">
        <v>100</v>
      </c>
      <c r="L18" s="11">
        <v>92500000</v>
      </c>
      <c r="M18" s="26">
        <v>91.27</v>
      </c>
      <c r="N18" s="11">
        <v>8850000</v>
      </c>
      <c r="O18" s="26">
        <v>8.73</v>
      </c>
    </row>
    <row r="19" spans="1:15">
      <c r="A19" s="53" t="s">
        <v>31</v>
      </c>
      <c r="B19" s="53"/>
      <c r="C19" s="12" t="s">
        <v>32</v>
      </c>
      <c r="D19" s="9">
        <v>62</v>
      </c>
      <c r="E19" s="10">
        <v>100</v>
      </c>
      <c r="F19" s="9">
        <v>40</v>
      </c>
      <c r="G19" s="26">
        <v>64.52</v>
      </c>
      <c r="H19" s="9">
        <v>22</v>
      </c>
      <c r="I19" s="26">
        <v>35.479999999999997</v>
      </c>
      <c r="J19" s="11">
        <v>267601880</v>
      </c>
      <c r="K19" s="10">
        <v>100</v>
      </c>
      <c r="L19" s="11">
        <v>157635000</v>
      </c>
      <c r="M19" s="26">
        <v>58.91</v>
      </c>
      <c r="N19" s="11">
        <v>109966880</v>
      </c>
      <c r="O19" s="26">
        <v>41.09</v>
      </c>
    </row>
    <row r="20" spans="1:15">
      <c r="A20" s="53" t="s">
        <v>33</v>
      </c>
      <c r="B20" s="53"/>
      <c r="C20" s="12" t="s">
        <v>34</v>
      </c>
      <c r="D20" s="9">
        <v>15</v>
      </c>
      <c r="E20" s="10">
        <v>100</v>
      </c>
      <c r="F20" s="9">
        <v>12</v>
      </c>
      <c r="G20" s="26">
        <v>80</v>
      </c>
      <c r="H20" s="9">
        <v>3</v>
      </c>
      <c r="I20" s="26">
        <v>20</v>
      </c>
      <c r="J20" s="11">
        <v>24800000</v>
      </c>
      <c r="K20" s="10">
        <v>100</v>
      </c>
      <c r="L20" s="11">
        <v>23500000</v>
      </c>
      <c r="M20" s="26">
        <v>94.76</v>
      </c>
      <c r="N20" s="11">
        <v>1300000</v>
      </c>
      <c r="O20" s="26">
        <v>5.24</v>
      </c>
    </row>
    <row r="21" spans="1:15">
      <c r="A21" s="53" t="s">
        <v>35</v>
      </c>
      <c r="B21" s="53"/>
      <c r="C21" s="12" t="s">
        <v>36</v>
      </c>
      <c r="D21" s="9">
        <v>23</v>
      </c>
      <c r="E21" s="10">
        <v>100</v>
      </c>
      <c r="F21" s="9">
        <v>18</v>
      </c>
      <c r="G21" s="26">
        <v>78.260000000000005</v>
      </c>
      <c r="H21" s="9">
        <v>5</v>
      </c>
      <c r="I21" s="26">
        <v>21.74</v>
      </c>
      <c r="J21" s="11">
        <v>100200000</v>
      </c>
      <c r="K21" s="10">
        <v>100</v>
      </c>
      <c r="L21" s="11">
        <v>48150000</v>
      </c>
      <c r="M21" s="26">
        <v>48.05</v>
      </c>
      <c r="N21" s="11">
        <v>52050000</v>
      </c>
      <c r="O21" s="26">
        <v>51.95</v>
      </c>
    </row>
    <row r="22" spans="1:15">
      <c r="A22" s="53" t="s">
        <v>37</v>
      </c>
      <c r="B22" s="53"/>
      <c r="C22" s="12" t="s">
        <v>38</v>
      </c>
      <c r="D22" s="9">
        <v>7</v>
      </c>
      <c r="E22" s="10">
        <v>100</v>
      </c>
      <c r="F22" s="9">
        <v>6</v>
      </c>
      <c r="G22" s="26">
        <v>85.71</v>
      </c>
      <c r="H22" s="9">
        <v>1</v>
      </c>
      <c r="I22" s="26">
        <v>14.29</v>
      </c>
      <c r="J22" s="11">
        <v>11540000</v>
      </c>
      <c r="K22" s="10">
        <v>100</v>
      </c>
      <c r="L22" s="11">
        <v>11340000</v>
      </c>
      <c r="M22" s="26">
        <v>98.27</v>
      </c>
      <c r="N22" s="11">
        <v>200000</v>
      </c>
      <c r="O22" s="26">
        <v>1.73</v>
      </c>
    </row>
    <row r="23" spans="1:15">
      <c r="A23" s="53" t="s">
        <v>39</v>
      </c>
      <c r="B23" s="53"/>
      <c r="C23" s="12" t="s">
        <v>40</v>
      </c>
      <c r="D23" s="9">
        <v>28</v>
      </c>
      <c r="E23" s="10">
        <v>100</v>
      </c>
      <c r="F23" s="9">
        <v>22</v>
      </c>
      <c r="G23" s="26">
        <v>78.569999999999993</v>
      </c>
      <c r="H23" s="9">
        <v>6</v>
      </c>
      <c r="I23" s="26">
        <v>21.43</v>
      </c>
      <c r="J23" s="11">
        <v>699705000</v>
      </c>
      <c r="K23" s="10">
        <v>100</v>
      </c>
      <c r="L23" s="11">
        <v>697155000</v>
      </c>
      <c r="M23" s="26">
        <v>99.64</v>
      </c>
      <c r="N23" s="11">
        <v>2550000</v>
      </c>
      <c r="O23" s="26">
        <v>0.36</v>
      </c>
    </row>
    <row r="24" spans="1:15">
      <c r="A24" s="53" t="s">
        <v>41</v>
      </c>
      <c r="B24" s="53"/>
      <c r="C24" s="12" t="s">
        <v>42</v>
      </c>
      <c r="D24" s="9">
        <v>4</v>
      </c>
      <c r="E24" s="10">
        <v>100</v>
      </c>
      <c r="F24" s="9">
        <v>4</v>
      </c>
      <c r="G24" s="26">
        <v>100</v>
      </c>
      <c r="H24" s="9">
        <v>0</v>
      </c>
      <c r="I24" s="26">
        <v>0</v>
      </c>
      <c r="J24" s="11">
        <v>31900000</v>
      </c>
      <c r="K24" s="10">
        <v>100</v>
      </c>
      <c r="L24" s="11">
        <v>31900000</v>
      </c>
      <c r="M24" s="26">
        <v>100</v>
      </c>
      <c r="N24" s="11">
        <v>0</v>
      </c>
      <c r="O24" s="26">
        <v>0</v>
      </c>
    </row>
    <row r="25" spans="1:15">
      <c r="A25" s="53" t="s">
        <v>43</v>
      </c>
      <c r="B25" s="53"/>
      <c r="C25" s="12" t="s">
        <v>44</v>
      </c>
      <c r="D25" s="9">
        <v>7</v>
      </c>
      <c r="E25" s="10">
        <v>100</v>
      </c>
      <c r="F25" s="9">
        <v>5</v>
      </c>
      <c r="G25" s="26">
        <v>71.430000000000007</v>
      </c>
      <c r="H25" s="9">
        <v>2</v>
      </c>
      <c r="I25" s="26">
        <v>28.57</v>
      </c>
      <c r="J25" s="11">
        <v>26500000</v>
      </c>
      <c r="K25" s="10">
        <v>100</v>
      </c>
      <c r="L25" s="11">
        <v>24000000</v>
      </c>
      <c r="M25" s="26">
        <v>90.57</v>
      </c>
      <c r="N25" s="11">
        <v>2500000</v>
      </c>
      <c r="O25" s="26">
        <v>9.43</v>
      </c>
    </row>
    <row r="26" spans="1:15">
      <c r="A26" s="53" t="s">
        <v>45</v>
      </c>
      <c r="B26" s="53"/>
      <c r="C26" s="12" t="s">
        <v>46</v>
      </c>
      <c r="D26" s="9">
        <v>1</v>
      </c>
      <c r="E26" s="10">
        <v>100</v>
      </c>
      <c r="F26" s="9">
        <v>0</v>
      </c>
      <c r="G26" s="26">
        <v>0</v>
      </c>
      <c r="H26" s="9">
        <v>1</v>
      </c>
      <c r="I26" s="26">
        <v>100</v>
      </c>
      <c r="J26" s="11">
        <v>500000</v>
      </c>
      <c r="K26" s="10">
        <v>100</v>
      </c>
      <c r="L26" s="11">
        <v>0</v>
      </c>
      <c r="M26" s="26">
        <v>0</v>
      </c>
      <c r="N26" s="11">
        <v>500000</v>
      </c>
      <c r="O26" s="26">
        <v>100</v>
      </c>
    </row>
    <row r="27" spans="1:15">
      <c r="A27" s="53" t="s">
        <v>47</v>
      </c>
      <c r="B27" s="53"/>
      <c r="C27" s="12" t="s">
        <v>48</v>
      </c>
      <c r="D27" s="9">
        <v>21</v>
      </c>
      <c r="E27" s="10">
        <v>100</v>
      </c>
      <c r="F27" s="9">
        <v>16</v>
      </c>
      <c r="G27" s="26">
        <v>76.19</v>
      </c>
      <c r="H27" s="9">
        <v>5</v>
      </c>
      <c r="I27" s="26">
        <v>23.81</v>
      </c>
      <c r="J27" s="11">
        <v>105250000</v>
      </c>
      <c r="K27" s="10">
        <v>100</v>
      </c>
      <c r="L27" s="11">
        <v>80650000</v>
      </c>
      <c r="M27" s="26">
        <v>76.63</v>
      </c>
      <c r="N27" s="11">
        <v>24600000</v>
      </c>
      <c r="O27" s="26">
        <v>23.37</v>
      </c>
    </row>
    <row r="28" spans="1:15">
      <c r="A28" s="53" t="s">
        <v>49</v>
      </c>
      <c r="B28" s="53"/>
      <c r="C28" s="12" t="s">
        <v>50</v>
      </c>
      <c r="D28" s="9">
        <v>46</v>
      </c>
      <c r="E28" s="10">
        <v>100</v>
      </c>
      <c r="F28" s="9">
        <v>32</v>
      </c>
      <c r="G28" s="26">
        <v>69.569999999999993</v>
      </c>
      <c r="H28" s="9">
        <v>14</v>
      </c>
      <c r="I28" s="26">
        <v>30.43</v>
      </c>
      <c r="J28" s="11">
        <v>235011000</v>
      </c>
      <c r="K28" s="10">
        <v>100</v>
      </c>
      <c r="L28" s="11">
        <v>187381000</v>
      </c>
      <c r="M28" s="26">
        <v>79.73</v>
      </c>
      <c r="N28" s="11">
        <v>47630000</v>
      </c>
      <c r="O28" s="26">
        <v>20.27</v>
      </c>
    </row>
    <row r="29" spans="1:15">
      <c r="A29" s="53" t="s">
        <v>51</v>
      </c>
      <c r="B29" s="53"/>
      <c r="C29" s="12" t="s">
        <v>52</v>
      </c>
      <c r="D29" s="9">
        <v>11</v>
      </c>
      <c r="E29" s="10">
        <v>100</v>
      </c>
      <c r="F29" s="9">
        <v>10</v>
      </c>
      <c r="G29" s="26">
        <v>90.91</v>
      </c>
      <c r="H29" s="9">
        <v>1</v>
      </c>
      <c r="I29" s="26">
        <v>9.09</v>
      </c>
      <c r="J29" s="11">
        <v>77706708</v>
      </c>
      <c r="K29" s="10">
        <v>100</v>
      </c>
      <c r="L29" s="11">
        <v>62706708</v>
      </c>
      <c r="M29" s="26">
        <v>80.7</v>
      </c>
      <c r="N29" s="11">
        <v>15000000</v>
      </c>
      <c r="O29" s="26">
        <v>19.3</v>
      </c>
    </row>
    <row r="30" spans="1:15">
      <c r="A30" s="46" t="s">
        <v>53</v>
      </c>
      <c r="B30" s="46"/>
      <c r="C30" s="12" t="s">
        <v>54</v>
      </c>
      <c r="D30" s="9">
        <v>1</v>
      </c>
      <c r="E30" s="10">
        <v>100</v>
      </c>
      <c r="F30" s="9">
        <v>0</v>
      </c>
      <c r="G30" s="26">
        <v>0</v>
      </c>
      <c r="H30" s="9">
        <v>1</v>
      </c>
      <c r="I30" s="26">
        <v>100</v>
      </c>
      <c r="J30" s="11">
        <v>20000000</v>
      </c>
      <c r="K30" s="10">
        <v>100</v>
      </c>
      <c r="L30" s="11">
        <v>0</v>
      </c>
      <c r="M30" s="26">
        <v>0</v>
      </c>
      <c r="N30" s="11">
        <v>20000000</v>
      </c>
      <c r="O30" s="26">
        <v>100</v>
      </c>
    </row>
    <row r="31" spans="1:15">
      <c r="A31" s="68" t="s">
        <v>55</v>
      </c>
      <c r="B31" s="68"/>
      <c r="C31" s="13" t="s">
        <v>56</v>
      </c>
      <c r="D31" s="9">
        <v>1</v>
      </c>
      <c r="E31" s="10">
        <v>100</v>
      </c>
      <c r="F31" s="9">
        <v>0</v>
      </c>
      <c r="G31" s="26">
        <v>0</v>
      </c>
      <c r="H31" s="9">
        <v>1</v>
      </c>
      <c r="I31" s="26">
        <v>100</v>
      </c>
      <c r="J31" s="11">
        <v>20000000</v>
      </c>
      <c r="K31" s="10">
        <v>100</v>
      </c>
      <c r="L31" s="11">
        <v>0</v>
      </c>
      <c r="M31" s="26">
        <v>0</v>
      </c>
      <c r="N31" s="9">
        <v>20000000</v>
      </c>
      <c r="O31" s="26">
        <v>100</v>
      </c>
    </row>
    <row r="32" spans="1:15">
      <c r="A32" s="77" t="s">
        <v>57</v>
      </c>
      <c r="B32" s="77"/>
      <c r="C32" s="14" t="s">
        <v>58</v>
      </c>
      <c r="D32" s="9">
        <v>0</v>
      </c>
      <c r="E32" s="10"/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13867-17FF-49C6-812F-534157F4CB32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110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4.9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2762</v>
      </c>
      <c r="E8" s="10">
        <v>100</v>
      </c>
      <c r="F8" s="9">
        <v>1925</v>
      </c>
      <c r="G8" s="26">
        <v>69.7</v>
      </c>
      <c r="H8" s="9">
        <v>837</v>
      </c>
      <c r="I8" s="26">
        <v>30.3</v>
      </c>
      <c r="J8" s="11">
        <v>23830189297</v>
      </c>
      <c r="K8" s="10">
        <v>100</v>
      </c>
      <c r="L8" s="11">
        <v>20314276547</v>
      </c>
      <c r="M8" s="26">
        <v>85.25</v>
      </c>
      <c r="N8" s="11">
        <v>3515912750</v>
      </c>
      <c r="O8" s="26">
        <v>14.75</v>
      </c>
    </row>
    <row r="9" spans="1:15">
      <c r="A9" s="46" t="s">
        <v>11</v>
      </c>
      <c r="B9" s="46"/>
      <c r="C9" s="12" t="s">
        <v>12</v>
      </c>
      <c r="D9" s="9">
        <v>2762</v>
      </c>
      <c r="E9" s="10">
        <v>100</v>
      </c>
      <c r="F9" s="9">
        <v>1925</v>
      </c>
      <c r="G9" s="26">
        <v>69.7</v>
      </c>
      <c r="H9" s="9">
        <v>837</v>
      </c>
      <c r="I9" s="26">
        <v>30.3</v>
      </c>
      <c r="J9" s="11">
        <v>23830189297</v>
      </c>
      <c r="K9" s="10">
        <v>100</v>
      </c>
      <c r="L9" s="11">
        <v>20314276547</v>
      </c>
      <c r="M9" s="26">
        <v>85.25</v>
      </c>
      <c r="N9" s="11">
        <v>3515912750</v>
      </c>
      <c r="O9" s="26">
        <v>14.75</v>
      </c>
    </row>
    <row r="10" spans="1:15">
      <c r="A10" s="53" t="s">
        <v>13</v>
      </c>
      <c r="B10" s="53"/>
      <c r="C10" s="12" t="s">
        <v>14</v>
      </c>
      <c r="D10" s="9">
        <v>375</v>
      </c>
      <c r="E10" s="10">
        <v>100</v>
      </c>
      <c r="F10" s="9">
        <v>248</v>
      </c>
      <c r="G10" s="26">
        <v>66.13</v>
      </c>
      <c r="H10" s="9">
        <v>127</v>
      </c>
      <c r="I10" s="26">
        <v>33.869999999999997</v>
      </c>
      <c r="J10" s="11">
        <v>1559930668</v>
      </c>
      <c r="K10" s="10">
        <v>100</v>
      </c>
      <c r="L10" s="11">
        <v>1220519780</v>
      </c>
      <c r="M10" s="26">
        <v>78.239999999999995</v>
      </c>
      <c r="N10" s="11">
        <v>339410888</v>
      </c>
      <c r="O10" s="26">
        <v>21.76</v>
      </c>
    </row>
    <row r="11" spans="1:15">
      <c r="A11" s="53" t="s">
        <v>15</v>
      </c>
      <c r="B11" s="53"/>
      <c r="C11" s="12" t="s">
        <v>16</v>
      </c>
      <c r="D11" s="9">
        <v>1227</v>
      </c>
      <c r="E11" s="10">
        <v>100</v>
      </c>
      <c r="F11" s="9">
        <v>897</v>
      </c>
      <c r="G11" s="26">
        <v>73.11</v>
      </c>
      <c r="H11" s="9">
        <v>330</v>
      </c>
      <c r="I11" s="26">
        <v>26.89</v>
      </c>
      <c r="J11" s="11">
        <v>15783131821</v>
      </c>
      <c r="K11" s="10">
        <v>100</v>
      </c>
      <c r="L11" s="11">
        <v>14106417049</v>
      </c>
      <c r="M11" s="26">
        <v>89.38</v>
      </c>
      <c r="N11" s="11">
        <v>1676714772</v>
      </c>
      <c r="O11" s="26">
        <v>10.62</v>
      </c>
    </row>
    <row r="12" spans="1:15">
      <c r="A12" s="53" t="s">
        <v>17</v>
      </c>
      <c r="B12" s="53"/>
      <c r="C12" s="12" t="s">
        <v>18</v>
      </c>
      <c r="D12" s="9">
        <v>209</v>
      </c>
      <c r="E12" s="10">
        <v>100</v>
      </c>
      <c r="F12" s="9">
        <v>148</v>
      </c>
      <c r="G12" s="26">
        <v>70.81</v>
      </c>
      <c r="H12" s="9">
        <v>61</v>
      </c>
      <c r="I12" s="26">
        <v>29.19</v>
      </c>
      <c r="J12" s="11">
        <v>1329964576</v>
      </c>
      <c r="K12" s="10">
        <v>100</v>
      </c>
      <c r="L12" s="11">
        <v>1134414688</v>
      </c>
      <c r="M12" s="26">
        <v>85.3</v>
      </c>
      <c r="N12" s="11">
        <v>195549888</v>
      </c>
      <c r="O12" s="26">
        <v>14.7</v>
      </c>
    </row>
    <row r="13" spans="1:15">
      <c r="A13" s="53" t="s">
        <v>19</v>
      </c>
      <c r="B13" s="53"/>
      <c r="C13" s="12" t="s">
        <v>20</v>
      </c>
      <c r="D13" s="9">
        <v>276</v>
      </c>
      <c r="E13" s="10">
        <v>100</v>
      </c>
      <c r="F13" s="9">
        <v>191</v>
      </c>
      <c r="G13" s="26">
        <v>69.2</v>
      </c>
      <c r="H13" s="9">
        <v>85</v>
      </c>
      <c r="I13" s="26">
        <v>30.8</v>
      </c>
      <c r="J13" s="11">
        <v>1109870650</v>
      </c>
      <c r="K13" s="10">
        <v>100</v>
      </c>
      <c r="L13" s="11">
        <v>821659650</v>
      </c>
      <c r="M13" s="26">
        <v>74.03</v>
      </c>
      <c r="N13" s="11">
        <v>288211000</v>
      </c>
      <c r="O13" s="26">
        <v>25.97</v>
      </c>
    </row>
    <row r="14" spans="1:15">
      <c r="A14" s="53" t="s">
        <v>21</v>
      </c>
      <c r="B14" s="53"/>
      <c r="C14" s="12" t="s">
        <v>22</v>
      </c>
      <c r="D14" s="9">
        <v>100</v>
      </c>
      <c r="E14" s="10">
        <v>100</v>
      </c>
      <c r="F14" s="9">
        <v>71</v>
      </c>
      <c r="G14" s="26">
        <v>71</v>
      </c>
      <c r="H14" s="9">
        <v>29</v>
      </c>
      <c r="I14" s="26">
        <v>29</v>
      </c>
      <c r="J14" s="11">
        <v>318480000</v>
      </c>
      <c r="K14" s="10">
        <v>100</v>
      </c>
      <c r="L14" s="11">
        <v>245080000</v>
      </c>
      <c r="M14" s="26">
        <v>76.95</v>
      </c>
      <c r="N14" s="11">
        <v>73400000</v>
      </c>
      <c r="O14" s="26">
        <v>23.05</v>
      </c>
    </row>
    <row r="15" spans="1:15">
      <c r="A15" s="46" t="s">
        <v>23</v>
      </c>
      <c r="B15" s="46"/>
      <c r="C15" s="12" t="s">
        <v>24</v>
      </c>
      <c r="D15" s="9">
        <v>282</v>
      </c>
      <c r="E15" s="10">
        <v>100</v>
      </c>
      <c r="F15" s="9">
        <v>181</v>
      </c>
      <c r="G15" s="26">
        <v>64.180000000000007</v>
      </c>
      <c r="H15" s="9">
        <v>101</v>
      </c>
      <c r="I15" s="26">
        <v>35.82</v>
      </c>
      <c r="J15" s="11">
        <v>1474318140</v>
      </c>
      <c r="K15" s="10">
        <v>100</v>
      </c>
      <c r="L15" s="11">
        <v>866808840</v>
      </c>
      <c r="M15" s="26">
        <v>58.79</v>
      </c>
      <c r="N15" s="11">
        <v>607509300</v>
      </c>
      <c r="O15" s="26">
        <v>41.21</v>
      </c>
    </row>
    <row r="16" spans="1:15">
      <c r="A16" s="53" t="s">
        <v>25</v>
      </c>
      <c r="B16" s="53"/>
      <c r="C16" s="12" t="s">
        <v>26</v>
      </c>
      <c r="D16" s="9">
        <v>19</v>
      </c>
      <c r="E16" s="10">
        <v>100</v>
      </c>
      <c r="F16" s="9">
        <v>11</v>
      </c>
      <c r="G16" s="26">
        <v>57.89</v>
      </c>
      <c r="H16" s="9">
        <v>8</v>
      </c>
      <c r="I16" s="26">
        <v>42.11</v>
      </c>
      <c r="J16" s="11">
        <v>500700000</v>
      </c>
      <c r="K16" s="10">
        <v>100</v>
      </c>
      <c r="L16" s="11">
        <v>465000000</v>
      </c>
      <c r="M16" s="26">
        <v>92.87</v>
      </c>
      <c r="N16" s="11">
        <v>35700000</v>
      </c>
      <c r="O16" s="26">
        <v>7.13</v>
      </c>
    </row>
    <row r="17" spans="1:15">
      <c r="A17" s="53" t="s">
        <v>27</v>
      </c>
      <c r="B17" s="53"/>
      <c r="C17" s="12" t="s">
        <v>28</v>
      </c>
      <c r="D17" s="9">
        <v>26</v>
      </c>
      <c r="E17" s="10">
        <v>100</v>
      </c>
      <c r="F17" s="9">
        <v>17</v>
      </c>
      <c r="G17" s="26">
        <v>65.38</v>
      </c>
      <c r="H17" s="9">
        <v>9</v>
      </c>
      <c r="I17" s="26">
        <v>34.619999999999997</v>
      </c>
      <c r="J17" s="11">
        <v>766132652</v>
      </c>
      <c r="K17" s="10">
        <v>100</v>
      </c>
      <c r="L17" s="11">
        <v>689756750</v>
      </c>
      <c r="M17" s="26">
        <v>90.03</v>
      </c>
      <c r="N17" s="11">
        <v>76375902</v>
      </c>
      <c r="O17" s="26">
        <v>9.9700000000000006</v>
      </c>
    </row>
    <row r="18" spans="1:15">
      <c r="A18" s="53" t="s">
        <v>29</v>
      </c>
      <c r="B18" s="53"/>
      <c r="C18" s="12" t="s">
        <v>30</v>
      </c>
      <c r="D18" s="9">
        <v>17</v>
      </c>
      <c r="E18" s="10">
        <v>100</v>
      </c>
      <c r="F18" s="9">
        <v>13</v>
      </c>
      <c r="G18" s="26">
        <v>76.47</v>
      </c>
      <c r="H18" s="9">
        <v>4</v>
      </c>
      <c r="I18" s="26">
        <v>23.53</v>
      </c>
      <c r="J18" s="11">
        <v>54998000</v>
      </c>
      <c r="K18" s="10">
        <v>100</v>
      </c>
      <c r="L18" s="11">
        <v>44698000</v>
      </c>
      <c r="M18" s="26">
        <v>81.27</v>
      </c>
      <c r="N18" s="11">
        <v>10300000</v>
      </c>
      <c r="O18" s="26">
        <v>18.73</v>
      </c>
    </row>
    <row r="19" spans="1:15">
      <c r="A19" s="53" t="s">
        <v>31</v>
      </c>
      <c r="B19" s="53"/>
      <c r="C19" s="12" t="s">
        <v>32</v>
      </c>
      <c r="D19" s="9">
        <v>71</v>
      </c>
      <c r="E19" s="10">
        <v>100</v>
      </c>
      <c r="F19" s="9">
        <v>42</v>
      </c>
      <c r="G19" s="26">
        <v>59.15</v>
      </c>
      <c r="H19" s="9">
        <v>29</v>
      </c>
      <c r="I19" s="26">
        <v>40.85</v>
      </c>
      <c r="J19" s="11">
        <v>260040000</v>
      </c>
      <c r="K19" s="10">
        <v>100</v>
      </c>
      <c r="L19" s="11">
        <v>179780000</v>
      </c>
      <c r="M19" s="26">
        <v>69.14</v>
      </c>
      <c r="N19" s="11">
        <v>80260000</v>
      </c>
      <c r="O19" s="26">
        <v>30.86</v>
      </c>
    </row>
    <row r="20" spans="1:15">
      <c r="A20" s="53" t="s">
        <v>33</v>
      </c>
      <c r="B20" s="53"/>
      <c r="C20" s="12" t="s">
        <v>34</v>
      </c>
      <c r="D20" s="9">
        <v>18</v>
      </c>
      <c r="E20" s="10">
        <v>100</v>
      </c>
      <c r="F20" s="9">
        <v>11</v>
      </c>
      <c r="G20" s="26">
        <v>61.11</v>
      </c>
      <c r="H20" s="9">
        <v>7</v>
      </c>
      <c r="I20" s="26">
        <v>38.89</v>
      </c>
      <c r="J20" s="11">
        <v>50400000</v>
      </c>
      <c r="K20" s="10">
        <v>100</v>
      </c>
      <c r="L20" s="11">
        <v>39000000</v>
      </c>
      <c r="M20" s="26">
        <v>77.38</v>
      </c>
      <c r="N20" s="11">
        <v>11400000</v>
      </c>
      <c r="O20" s="26">
        <v>22.62</v>
      </c>
    </row>
    <row r="21" spans="1:15">
      <c r="A21" s="53" t="s">
        <v>35</v>
      </c>
      <c r="B21" s="53"/>
      <c r="C21" s="12" t="s">
        <v>36</v>
      </c>
      <c r="D21" s="9">
        <v>15</v>
      </c>
      <c r="E21" s="10">
        <v>100</v>
      </c>
      <c r="F21" s="9">
        <v>9</v>
      </c>
      <c r="G21" s="26">
        <v>60</v>
      </c>
      <c r="H21" s="9">
        <v>6</v>
      </c>
      <c r="I21" s="26">
        <v>40</v>
      </c>
      <c r="J21" s="11">
        <v>40700000</v>
      </c>
      <c r="K21" s="10">
        <v>100</v>
      </c>
      <c r="L21" s="11">
        <v>23100000</v>
      </c>
      <c r="M21" s="26">
        <v>56.76</v>
      </c>
      <c r="N21" s="11">
        <v>17600000</v>
      </c>
      <c r="O21" s="26">
        <v>43.24</v>
      </c>
    </row>
    <row r="22" spans="1:15">
      <c r="A22" s="53" t="s">
        <v>37</v>
      </c>
      <c r="B22" s="53"/>
      <c r="C22" s="12" t="s">
        <v>38</v>
      </c>
      <c r="D22" s="9">
        <v>15</v>
      </c>
      <c r="E22" s="10">
        <v>100</v>
      </c>
      <c r="F22" s="9">
        <v>10</v>
      </c>
      <c r="G22" s="26">
        <v>66.67</v>
      </c>
      <c r="H22" s="9">
        <v>5</v>
      </c>
      <c r="I22" s="26">
        <v>33.33</v>
      </c>
      <c r="J22" s="11">
        <v>24600000</v>
      </c>
      <c r="K22" s="10">
        <v>100</v>
      </c>
      <c r="L22" s="11">
        <v>14100000</v>
      </c>
      <c r="M22" s="26">
        <v>57.32</v>
      </c>
      <c r="N22" s="11">
        <v>10500000</v>
      </c>
      <c r="O22" s="26">
        <v>42.68</v>
      </c>
    </row>
    <row r="23" spans="1:15">
      <c r="A23" s="53" t="s">
        <v>39</v>
      </c>
      <c r="B23" s="53"/>
      <c r="C23" s="12" t="s">
        <v>40</v>
      </c>
      <c r="D23" s="9">
        <v>25</v>
      </c>
      <c r="E23" s="10">
        <v>100</v>
      </c>
      <c r="F23" s="9">
        <v>14</v>
      </c>
      <c r="G23" s="26">
        <v>56</v>
      </c>
      <c r="H23" s="9">
        <v>11</v>
      </c>
      <c r="I23" s="26">
        <v>44</v>
      </c>
      <c r="J23" s="11">
        <v>65800000</v>
      </c>
      <c r="K23" s="10">
        <v>100</v>
      </c>
      <c r="L23" s="11">
        <v>31550000</v>
      </c>
      <c r="M23" s="26">
        <v>47.95</v>
      </c>
      <c r="N23" s="11">
        <v>34250000</v>
      </c>
      <c r="O23" s="26">
        <v>52.05</v>
      </c>
    </row>
    <row r="24" spans="1:15">
      <c r="A24" s="53" t="s">
        <v>41</v>
      </c>
      <c r="B24" s="53"/>
      <c r="C24" s="12" t="s">
        <v>42</v>
      </c>
      <c r="D24" s="9">
        <v>1</v>
      </c>
      <c r="E24" s="10">
        <v>100</v>
      </c>
      <c r="F24" s="9">
        <v>1</v>
      </c>
      <c r="G24" s="26">
        <v>100</v>
      </c>
      <c r="H24" s="9">
        <v>0</v>
      </c>
      <c r="I24" s="26">
        <v>0</v>
      </c>
      <c r="J24" s="11">
        <v>10000000</v>
      </c>
      <c r="K24" s="10">
        <v>100</v>
      </c>
      <c r="L24" s="11">
        <v>10000000</v>
      </c>
      <c r="M24" s="26">
        <v>100</v>
      </c>
      <c r="N24" s="11">
        <v>0</v>
      </c>
      <c r="O24" s="26">
        <v>0</v>
      </c>
    </row>
    <row r="25" spans="1:15">
      <c r="A25" s="53" t="s">
        <v>43</v>
      </c>
      <c r="B25" s="53"/>
      <c r="C25" s="12" t="s">
        <v>44</v>
      </c>
      <c r="D25" s="9">
        <v>13</v>
      </c>
      <c r="E25" s="10">
        <v>100</v>
      </c>
      <c r="F25" s="9">
        <v>8</v>
      </c>
      <c r="G25" s="26">
        <v>61.54</v>
      </c>
      <c r="H25" s="9">
        <v>5</v>
      </c>
      <c r="I25" s="26">
        <v>38.46</v>
      </c>
      <c r="J25" s="11">
        <v>55000000</v>
      </c>
      <c r="K25" s="10">
        <v>100</v>
      </c>
      <c r="L25" s="11">
        <v>39250000</v>
      </c>
      <c r="M25" s="26">
        <v>71.36</v>
      </c>
      <c r="N25" s="11">
        <v>15750000</v>
      </c>
      <c r="O25" s="26">
        <v>28.64</v>
      </c>
    </row>
    <row r="26" spans="1:15">
      <c r="A26" s="53" t="s">
        <v>45</v>
      </c>
      <c r="B26" s="53"/>
      <c r="C26" s="12" t="s">
        <v>46</v>
      </c>
      <c r="D26" s="9">
        <v>2</v>
      </c>
      <c r="E26" s="10">
        <v>100</v>
      </c>
      <c r="F26" s="9">
        <v>2</v>
      </c>
      <c r="G26" s="26">
        <v>100</v>
      </c>
      <c r="H26" s="9">
        <v>0</v>
      </c>
      <c r="I26" s="26">
        <v>0</v>
      </c>
      <c r="J26" s="11">
        <v>9000000</v>
      </c>
      <c r="K26" s="10">
        <v>100</v>
      </c>
      <c r="L26" s="11">
        <v>9000000</v>
      </c>
      <c r="M26" s="26">
        <v>100</v>
      </c>
      <c r="N26" s="11">
        <v>0</v>
      </c>
      <c r="O26" s="26">
        <v>0</v>
      </c>
    </row>
    <row r="27" spans="1:15">
      <c r="A27" s="53" t="s">
        <v>47</v>
      </c>
      <c r="B27" s="53"/>
      <c r="C27" s="12" t="s">
        <v>48</v>
      </c>
      <c r="D27" s="9">
        <v>18</v>
      </c>
      <c r="E27" s="10">
        <v>100</v>
      </c>
      <c r="F27" s="9">
        <v>15</v>
      </c>
      <c r="G27" s="26">
        <v>83.33</v>
      </c>
      <c r="H27" s="9">
        <v>3</v>
      </c>
      <c r="I27" s="26">
        <v>16.670000000000002</v>
      </c>
      <c r="J27" s="11">
        <v>78000000</v>
      </c>
      <c r="K27" s="10">
        <v>100</v>
      </c>
      <c r="L27" s="11">
        <v>71900000</v>
      </c>
      <c r="M27" s="26">
        <v>92.18</v>
      </c>
      <c r="N27" s="11">
        <v>6100000</v>
      </c>
      <c r="O27" s="26">
        <v>7.82</v>
      </c>
    </row>
    <row r="28" spans="1:15">
      <c r="A28" s="53" t="s">
        <v>49</v>
      </c>
      <c r="B28" s="53"/>
      <c r="C28" s="12" t="s">
        <v>50</v>
      </c>
      <c r="D28" s="9">
        <v>37</v>
      </c>
      <c r="E28" s="10">
        <v>100</v>
      </c>
      <c r="F28" s="9">
        <v>27</v>
      </c>
      <c r="G28" s="26">
        <v>72.97</v>
      </c>
      <c r="H28" s="9">
        <v>10</v>
      </c>
      <c r="I28" s="26">
        <v>27.03</v>
      </c>
      <c r="J28" s="11">
        <v>318641690</v>
      </c>
      <c r="K28" s="10">
        <v>100</v>
      </c>
      <c r="L28" s="11">
        <v>293541690</v>
      </c>
      <c r="M28" s="26">
        <v>92.12</v>
      </c>
      <c r="N28" s="11">
        <v>25100000</v>
      </c>
      <c r="O28" s="26">
        <v>7.88</v>
      </c>
    </row>
    <row r="29" spans="1:15">
      <c r="A29" s="53" t="s">
        <v>51</v>
      </c>
      <c r="B29" s="53"/>
      <c r="C29" s="12" t="s">
        <v>52</v>
      </c>
      <c r="D29" s="9">
        <v>16</v>
      </c>
      <c r="E29" s="10">
        <v>100</v>
      </c>
      <c r="F29" s="9">
        <v>9</v>
      </c>
      <c r="G29" s="26">
        <v>56.25</v>
      </c>
      <c r="H29" s="9">
        <v>7</v>
      </c>
      <c r="I29" s="26">
        <v>43.75</v>
      </c>
      <c r="J29" s="11">
        <v>20481100</v>
      </c>
      <c r="K29" s="10">
        <v>100</v>
      </c>
      <c r="L29" s="11">
        <v>8700100</v>
      </c>
      <c r="M29" s="26">
        <v>42.48</v>
      </c>
      <c r="N29" s="11">
        <v>11781000</v>
      </c>
      <c r="O29" s="26">
        <v>57.52</v>
      </c>
    </row>
    <row r="30" spans="1:15">
      <c r="A30" s="46" t="s">
        <v>53</v>
      </c>
      <c r="B30" s="46"/>
      <c r="C30" s="12" t="s">
        <v>54</v>
      </c>
      <c r="D30" s="9">
        <v>0</v>
      </c>
      <c r="E30" s="10">
        <v>100</v>
      </c>
      <c r="F30" s="9">
        <v>0</v>
      </c>
      <c r="G30" s="26">
        <v>0</v>
      </c>
      <c r="H30" s="9">
        <v>0</v>
      </c>
      <c r="I30" s="26">
        <v>0</v>
      </c>
      <c r="J30" s="11"/>
      <c r="K30" s="10">
        <v>100</v>
      </c>
      <c r="L30" s="11">
        <v>0</v>
      </c>
      <c r="M30" s="26">
        <v>0</v>
      </c>
      <c r="N30" s="11">
        <v>0</v>
      </c>
      <c r="O30" s="26">
        <v>0</v>
      </c>
    </row>
    <row r="31" spans="1:15">
      <c r="A31" s="68" t="s">
        <v>55</v>
      </c>
      <c r="B31" s="68"/>
      <c r="C31" s="13" t="s">
        <v>56</v>
      </c>
      <c r="D31" s="9">
        <v>0</v>
      </c>
      <c r="E31" s="10"/>
      <c r="F31" s="9">
        <v>0</v>
      </c>
      <c r="G31" s="26">
        <v>0</v>
      </c>
      <c r="H31" s="9">
        <v>0</v>
      </c>
      <c r="I31" s="26">
        <v>0</v>
      </c>
      <c r="J31" s="11"/>
      <c r="K31" s="10">
        <v>100</v>
      </c>
      <c r="L31" s="11">
        <v>0</v>
      </c>
      <c r="M31" s="26"/>
      <c r="N31" s="9">
        <v>0</v>
      </c>
      <c r="O31" s="26"/>
    </row>
    <row r="32" spans="1:15">
      <c r="A32" s="77" t="s">
        <v>57</v>
      </c>
      <c r="B32" s="77"/>
      <c r="C32" s="14" t="s">
        <v>58</v>
      </c>
      <c r="D32" s="9">
        <v>0</v>
      </c>
      <c r="E32" s="10"/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BEE39-722E-433E-890E-529E9C46DBEC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109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2.2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2710</v>
      </c>
      <c r="E8" s="10">
        <v>100</v>
      </c>
      <c r="F8" s="9">
        <v>1921</v>
      </c>
      <c r="G8" s="26">
        <v>70.89</v>
      </c>
      <c r="H8" s="9">
        <v>789</v>
      </c>
      <c r="I8" s="26">
        <v>29.11</v>
      </c>
      <c r="J8" s="11">
        <v>19782378604</v>
      </c>
      <c r="K8" s="10">
        <v>100</v>
      </c>
      <c r="L8" s="11">
        <v>13002789396</v>
      </c>
      <c r="M8" s="26">
        <v>65.73</v>
      </c>
      <c r="N8" s="11">
        <v>6779589208</v>
      </c>
      <c r="O8" s="26">
        <v>34.270000000000003</v>
      </c>
    </row>
    <row r="9" spans="1:15">
      <c r="A9" s="46" t="s">
        <v>11</v>
      </c>
      <c r="B9" s="46"/>
      <c r="C9" s="12" t="s">
        <v>12</v>
      </c>
      <c r="D9" s="9">
        <v>2706</v>
      </c>
      <c r="E9" s="10">
        <v>100</v>
      </c>
      <c r="F9" s="9">
        <v>1919</v>
      </c>
      <c r="G9" s="26">
        <v>70.92</v>
      </c>
      <c r="H9" s="9">
        <v>787</v>
      </c>
      <c r="I9" s="26">
        <v>29.08</v>
      </c>
      <c r="J9" s="11">
        <v>19771778604</v>
      </c>
      <c r="K9" s="10">
        <v>100</v>
      </c>
      <c r="L9" s="11">
        <v>13001789396</v>
      </c>
      <c r="M9" s="26">
        <v>65.760000000000005</v>
      </c>
      <c r="N9" s="11">
        <v>6769989208</v>
      </c>
      <c r="O9" s="26">
        <v>34.24</v>
      </c>
    </row>
    <row r="10" spans="1:15">
      <c r="A10" s="53" t="s">
        <v>13</v>
      </c>
      <c r="B10" s="53"/>
      <c r="C10" s="12" t="s">
        <v>14</v>
      </c>
      <c r="D10" s="9">
        <v>385</v>
      </c>
      <c r="E10" s="10">
        <v>100</v>
      </c>
      <c r="F10" s="9">
        <v>262</v>
      </c>
      <c r="G10" s="26">
        <v>68.05</v>
      </c>
      <c r="H10" s="9">
        <v>123</v>
      </c>
      <c r="I10" s="26">
        <v>31.95</v>
      </c>
      <c r="J10" s="11">
        <v>1842493085</v>
      </c>
      <c r="K10" s="10">
        <v>100</v>
      </c>
      <c r="L10" s="11">
        <v>1340073085</v>
      </c>
      <c r="M10" s="26">
        <v>72.73</v>
      </c>
      <c r="N10" s="11">
        <v>502420000</v>
      </c>
      <c r="O10" s="26">
        <v>27.27</v>
      </c>
    </row>
    <row r="11" spans="1:15">
      <c r="A11" s="53" t="s">
        <v>15</v>
      </c>
      <c r="B11" s="53"/>
      <c r="C11" s="12" t="s">
        <v>16</v>
      </c>
      <c r="D11" s="9">
        <v>1118</v>
      </c>
      <c r="E11" s="10">
        <v>100</v>
      </c>
      <c r="F11" s="9">
        <v>818</v>
      </c>
      <c r="G11" s="26">
        <v>73.17</v>
      </c>
      <c r="H11" s="9">
        <v>300</v>
      </c>
      <c r="I11" s="26">
        <v>26.83</v>
      </c>
      <c r="J11" s="11">
        <v>11259971843</v>
      </c>
      <c r="K11" s="10">
        <v>100</v>
      </c>
      <c r="L11" s="11">
        <v>6454061523</v>
      </c>
      <c r="M11" s="26">
        <v>57.32</v>
      </c>
      <c r="N11" s="11">
        <v>4805910320</v>
      </c>
      <c r="O11" s="26">
        <v>42.68</v>
      </c>
    </row>
    <row r="12" spans="1:15">
      <c r="A12" s="53" t="s">
        <v>17</v>
      </c>
      <c r="B12" s="53"/>
      <c r="C12" s="12" t="s">
        <v>18</v>
      </c>
      <c r="D12" s="9">
        <v>177</v>
      </c>
      <c r="E12" s="10">
        <v>100</v>
      </c>
      <c r="F12" s="9">
        <v>121</v>
      </c>
      <c r="G12" s="26">
        <v>68.36</v>
      </c>
      <c r="H12" s="9">
        <v>56</v>
      </c>
      <c r="I12" s="26">
        <v>31.64</v>
      </c>
      <c r="J12" s="11">
        <v>1174179110</v>
      </c>
      <c r="K12" s="10">
        <v>100</v>
      </c>
      <c r="L12" s="11">
        <v>904719110</v>
      </c>
      <c r="M12" s="26">
        <v>77.05</v>
      </c>
      <c r="N12" s="11">
        <v>269460000</v>
      </c>
      <c r="O12" s="26">
        <v>22.95</v>
      </c>
    </row>
    <row r="13" spans="1:15">
      <c r="A13" s="53" t="s">
        <v>19</v>
      </c>
      <c r="B13" s="53"/>
      <c r="C13" s="12" t="s">
        <v>20</v>
      </c>
      <c r="D13" s="9">
        <v>282</v>
      </c>
      <c r="E13" s="10">
        <v>100</v>
      </c>
      <c r="F13" s="9">
        <v>189</v>
      </c>
      <c r="G13" s="26">
        <v>67.02</v>
      </c>
      <c r="H13" s="9">
        <v>93</v>
      </c>
      <c r="I13" s="26">
        <v>32.979999999999997</v>
      </c>
      <c r="J13" s="11">
        <v>1165587870</v>
      </c>
      <c r="K13" s="10">
        <v>100</v>
      </c>
      <c r="L13" s="11">
        <v>908767870</v>
      </c>
      <c r="M13" s="26">
        <v>77.97</v>
      </c>
      <c r="N13" s="11">
        <v>256820000</v>
      </c>
      <c r="O13" s="26">
        <v>22.03</v>
      </c>
    </row>
    <row r="14" spans="1:15">
      <c r="A14" s="53" t="s">
        <v>21</v>
      </c>
      <c r="B14" s="53"/>
      <c r="C14" s="12" t="s">
        <v>22</v>
      </c>
      <c r="D14" s="9">
        <v>122</v>
      </c>
      <c r="E14" s="10">
        <v>100</v>
      </c>
      <c r="F14" s="9">
        <v>88</v>
      </c>
      <c r="G14" s="26">
        <v>72.13</v>
      </c>
      <c r="H14" s="9">
        <v>34</v>
      </c>
      <c r="I14" s="26">
        <v>27.87</v>
      </c>
      <c r="J14" s="11">
        <v>605034808</v>
      </c>
      <c r="K14" s="10">
        <v>100</v>
      </c>
      <c r="L14" s="11">
        <v>367874808</v>
      </c>
      <c r="M14" s="26">
        <v>60.8</v>
      </c>
      <c r="N14" s="11">
        <v>237160000</v>
      </c>
      <c r="O14" s="26">
        <v>39.200000000000003</v>
      </c>
    </row>
    <row r="15" spans="1:15">
      <c r="A15" s="46" t="s">
        <v>23</v>
      </c>
      <c r="B15" s="46"/>
      <c r="C15" s="12" t="s">
        <v>24</v>
      </c>
      <c r="D15" s="9">
        <v>334</v>
      </c>
      <c r="E15" s="10">
        <v>100</v>
      </c>
      <c r="F15" s="9">
        <v>242</v>
      </c>
      <c r="G15" s="26">
        <v>72.459999999999994</v>
      </c>
      <c r="H15" s="9">
        <v>92</v>
      </c>
      <c r="I15" s="26">
        <v>27.54</v>
      </c>
      <c r="J15" s="11">
        <v>2204621000</v>
      </c>
      <c r="K15" s="10">
        <v>100</v>
      </c>
      <c r="L15" s="11">
        <v>1778001000</v>
      </c>
      <c r="M15" s="26">
        <v>80.650000000000006</v>
      </c>
      <c r="N15" s="11">
        <v>426620000</v>
      </c>
      <c r="O15" s="26">
        <v>19.350000000000001</v>
      </c>
    </row>
    <row r="16" spans="1:15">
      <c r="A16" s="53" t="s">
        <v>25</v>
      </c>
      <c r="B16" s="53"/>
      <c r="C16" s="12" t="s">
        <v>26</v>
      </c>
      <c r="D16" s="9">
        <v>13</v>
      </c>
      <c r="E16" s="10">
        <v>100</v>
      </c>
      <c r="F16" s="9">
        <v>9</v>
      </c>
      <c r="G16" s="26">
        <v>69.23</v>
      </c>
      <c r="H16" s="9">
        <v>4</v>
      </c>
      <c r="I16" s="26">
        <v>30.77</v>
      </c>
      <c r="J16" s="11">
        <v>37900000</v>
      </c>
      <c r="K16" s="10">
        <v>100</v>
      </c>
      <c r="L16" s="11">
        <v>24900000</v>
      </c>
      <c r="M16" s="26">
        <v>65.7</v>
      </c>
      <c r="N16" s="11">
        <v>13000000</v>
      </c>
      <c r="O16" s="26">
        <v>34.299999999999997</v>
      </c>
    </row>
    <row r="17" spans="1:15">
      <c r="A17" s="53" t="s">
        <v>27</v>
      </c>
      <c r="B17" s="53"/>
      <c r="C17" s="12" t="s">
        <v>28</v>
      </c>
      <c r="D17" s="9">
        <v>48</v>
      </c>
      <c r="E17" s="10">
        <v>100</v>
      </c>
      <c r="F17" s="9">
        <v>30</v>
      </c>
      <c r="G17" s="26">
        <v>62.5</v>
      </c>
      <c r="H17" s="9">
        <v>18</v>
      </c>
      <c r="I17" s="26">
        <v>37.5</v>
      </c>
      <c r="J17" s="11">
        <v>253554000</v>
      </c>
      <c r="K17" s="10">
        <v>100</v>
      </c>
      <c r="L17" s="11">
        <v>157981000</v>
      </c>
      <c r="M17" s="26">
        <v>62.31</v>
      </c>
      <c r="N17" s="11">
        <v>95573000</v>
      </c>
      <c r="O17" s="26">
        <v>37.69</v>
      </c>
    </row>
    <row r="18" spans="1:15">
      <c r="A18" s="53" t="s">
        <v>29</v>
      </c>
      <c r="B18" s="53"/>
      <c r="C18" s="12" t="s">
        <v>30</v>
      </c>
      <c r="D18" s="9">
        <v>20</v>
      </c>
      <c r="E18" s="10">
        <v>100</v>
      </c>
      <c r="F18" s="9">
        <v>14</v>
      </c>
      <c r="G18" s="26">
        <v>70</v>
      </c>
      <c r="H18" s="9">
        <v>6</v>
      </c>
      <c r="I18" s="26">
        <v>30</v>
      </c>
      <c r="J18" s="11">
        <v>47238888</v>
      </c>
      <c r="K18" s="10">
        <v>100</v>
      </c>
      <c r="L18" s="11">
        <v>31450000</v>
      </c>
      <c r="M18" s="26">
        <v>66.58</v>
      </c>
      <c r="N18" s="11">
        <v>15788888</v>
      </c>
      <c r="O18" s="26">
        <v>33.42</v>
      </c>
    </row>
    <row r="19" spans="1:15">
      <c r="A19" s="53" t="s">
        <v>31</v>
      </c>
      <c r="B19" s="53"/>
      <c r="C19" s="12" t="s">
        <v>32</v>
      </c>
      <c r="D19" s="9">
        <v>60</v>
      </c>
      <c r="E19" s="10">
        <v>100</v>
      </c>
      <c r="F19" s="9">
        <v>44</v>
      </c>
      <c r="G19" s="26">
        <v>73.33</v>
      </c>
      <c r="H19" s="9">
        <v>16</v>
      </c>
      <c r="I19" s="26">
        <v>26.67</v>
      </c>
      <c r="J19" s="11">
        <v>233362000</v>
      </c>
      <c r="K19" s="10">
        <v>100</v>
      </c>
      <c r="L19" s="11">
        <v>187910000</v>
      </c>
      <c r="M19" s="26">
        <v>80.52</v>
      </c>
      <c r="N19" s="11">
        <v>45452000</v>
      </c>
      <c r="O19" s="26">
        <v>19.48</v>
      </c>
    </row>
    <row r="20" spans="1:15">
      <c r="A20" s="53" t="s">
        <v>33</v>
      </c>
      <c r="B20" s="53"/>
      <c r="C20" s="12" t="s">
        <v>34</v>
      </c>
      <c r="D20" s="9">
        <v>12</v>
      </c>
      <c r="E20" s="10">
        <v>100</v>
      </c>
      <c r="F20" s="9">
        <v>10</v>
      </c>
      <c r="G20" s="26">
        <v>83.33</v>
      </c>
      <c r="H20" s="9">
        <v>2</v>
      </c>
      <c r="I20" s="26">
        <v>16.670000000000002</v>
      </c>
      <c r="J20" s="11">
        <v>209500000</v>
      </c>
      <c r="K20" s="10">
        <v>100</v>
      </c>
      <c r="L20" s="11">
        <v>200900000</v>
      </c>
      <c r="M20" s="26">
        <v>95.89</v>
      </c>
      <c r="N20" s="11">
        <v>8600000</v>
      </c>
      <c r="O20" s="26">
        <v>4.1100000000000003</v>
      </c>
    </row>
    <row r="21" spans="1:15">
      <c r="A21" s="53" t="s">
        <v>35</v>
      </c>
      <c r="B21" s="53"/>
      <c r="C21" s="12" t="s">
        <v>36</v>
      </c>
      <c r="D21" s="9">
        <v>22</v>
      </c>
      <c r="E21" s="10">
        <v>100</v>
      </c>
      <c r="F21" s="9">
        <v>17</v>
      </c>
      <c r="G21" s="26">
        <v>77.27</v>
      </c>
      <c r="H21" s="9">
        <v>5</v>
      </c>
      <c r="I21" s="26">
        <v>22.73</v>
      </c>
      <c r="J21" s="11">
        <v>52300000</v>
      </c>
      <c r="K21" s="10">
        <v>100</v>
      </c>
      <c r="L21" s="11">
        <v>43500000</v>
      </c>
      <c r="M21" s="26">
        <v>83.17</v>
      </c>
      <c r="N21" s="11">
        <v>8800000</v>
      </c>
      <c r="O21" s="26">
        <v>16.829999999999998</v>
      </c>
    </row>
    <row r="22" spans="1:15">
      <c r="A22" s="53" t="s">
        <v>37</v>
      </c>
      <c r="B22" s="53"/>
      <c r="C22" s="12" t="s">
        <v>38</v>
      </c>
      <c r="D22" s="9">
        <v>12</v>
      </c>
      <c r="E22" s="10">
        <v>100</v>
      </c>
      <c r="F22" s="9">
        <v>9</v>
      </c>
      <c r="G22" s="26">
        <v>75</v>
      </c>
      <c r="H22" s="9">
        <v>3</v>
      </c>
      <c r="I22" s="26">
        <v>25</v>
      </c>
      <c r="J22" s="11">
        <v>66500000</v>
      </c>
      <c r="K22" s="10">
        <v>100</v>
      </c>
      <c r="L22" s="11">
        <v>61100000</v>
      </c>
      <c r="M22" s="26">
        <v>91.88</v>
      </c>
      <c r="N22" s="11">
        <v>5400000</v>
      </c>
      <c r="O22" s="26">
        <v>8.1199999999999992</v>
      </c>
    </row>
    <row r="23" spans="1:15">
      <c r="A23" s="53" t="s">
        <v>39</v>
      </c>
      <c r="B23" s="53"/>
      <c r="C23" s="12" t="s">
        <v>40</v>
      </c>
      <c r="D23" s="9">
        <v>13</v>
      </c>
      <c r="E23" s="10">
        <v>100</v>
      </c>
      <c r="F23" s="9">
        <v>8</v>
      </c>
      <c r="G23" s="26">
        <v>61.54</v>
      </c>
      <c r="H23" s="9">
        <v>5</v>
      </c>
      <c r="I23" s="26">
        <v>38.46</v>
      </c>
      <c r="J23" s="11">
        <v>30180000</v>
      </c>
      <c r="K23" s="10">
        <v>100</v>
      </c>
      <c r="L23" s="11">
        <v>22180000</v>
      </c>
      <c r="M23" s="26">
        <v>73.489999999999995</v>
      </c>
      <c r="N23" s="11">
        <v>8000000</v>
      </c>
      <c r="O23" s="26">
        <v>26.51</v>
      </c>
    </row>
    <row r="24" spans="1:15">
      <c r="A24" s="53" t="s">
        <v>41</v>
      </c>
      <c r="B24" s="53"/>
      <c r="C24" s="12" t="s">
        <v>42</v>
      </c>
      <c r="D24" s="9">
        <v>5</v>
      </c>
      <c r="E24" s="10">
        <v>100</v>
      </c>
      <c r="F24" s="9">
        <v>4</v>
      </c>
      <c r="G24" s="26">
        <v>80</v>
      </c>
      <c r="H24" s="9">
        <v>1</v>
      </c>
      <c r="I24" s="26">
        <v>20</v>
      </c>
      <c r="J24" s="11">
        <v>47030000</v>
      </c>
      <c r="K24" s="10">
        <v>100</v>
      </c>
      <c r="L24" s="11">
        <v>46030000</v>
      </c>
      <c r="M24" s="26">
        <v>97.87</v>
      </c>
      <c r="N24" s="11">
        <v>1000000</v>
      </c>
      <c r="O24" s="26">
        <v>2.13</v>
      </c>
    </row>
    <row r="25" spans="1:15">
      <c r="A25" s="53" t="s">
        <v>43</v>
      </c>
      <c r="B25" s="53"/>
      <c r="C25" s="12" t="s">
        <v>44</v>
      </c>
      <c r="D25" s="9">
        <v>11</v>
      </c>
      <c r="E25" s="10">
        <v>100</v>
      </c>
      <c r="F25" s="9">
        <v>4</v>
      </c>
      <c r="G25" s="26">
        <v>36.36</v>
      </c>
      <c r="H25" s="9">
        <v>7</v>
      </c>
      <c r="I25" s="26">
        <v>63.64</v>
      </c>
      <c r="J25" s="11">
        <v>22000000</v>
      </c>
      <c r="K25" s="10">
        <v>100</v>
      </c>
      <c r="L25" s="11">
        <v>8000000</v>
      </c>
      <c r="M25" s="26">
        <v>36.36</v>
      </c>
      <c r="N25" s="11">
        <v>14000000</v>
      </c>
      <c r="O25" s="26">
        <v>63.64</v>
      </c>
    </row>
    <row r="26" spans="1:15">
      <c r="A26" s="53" t="s">
        <v>45</v>
      </c>
      <c r="B26" s="53"/>
      <c r="C26" s="12" t="s">
        <v>46</v>
      </c>
      <c r="D26" s="9">
        <v>0</v>
      </c>
      <c r="E26" s="10"/>
      <c r="F26" s="9">
        <v>0</v>
      </c>
      <c r="G26" s="26">
        <v>0</v>
      </c>
      <c r="H26" s="9">
        <v>0</v>
      </c>
      <c r="I26" s="26">
        <v>0</v>
      </c>
      <c r="J26" s="11"/>
      <c r="K26" s="10">
        <v>100</v>
      </c>
      <c r="L26" s="11">
        <v>0</v>
      </c>
      <c r="M26" s="26"/>
      <c r="N26" s="11">
        <v>0</v>
      </c>
      <c r="O26" s="26"/>
    </row>
    <row r="27" spans="1:15">
      <c r="A27" s="53" t="s">
        <v>47</v>
      </c>
      <c r="B27" s="53"/>
      <c r="C27" s="12" t="s">
        <v>48</v>
      </c>
      <c r="D27" s="9">
        <v>22</v>
      </c>
      <c r="E27" s="10">
        <v>100</v>
      </c>
      <c r="F27" s="9">
        <v>16</v>
      </c>
      <c r="G27" s="26">
        <v>72.73</v>
      </c>
      <c r="H27" s="9">
        <v>6</v>
      </c>
      <c r="I27" s="26">
        <v>27.27</v>
      </c>
      <c r="J27" s="11">
        <v>138300000</v>
      </c>
      <c r="K27" s="10">
        <v>100</v>
      </c>
      <c r="L27" s="11">
        <v>126700000</v>
      </c>
      <c r="M27" s="26">
        <v>91.61</v>
      </c>
      <c r="N27" s="11">
        <v>11600000</v>
      </c>
      <c r="O27" s="26">
        <v>8.39</v>
      </c>
    </row>
    <row r="28" spans="1:15">
      <c r="A28" s="53" t="s">
        <v>49</v>
      </c>
      <c r="B28" s="53"/>
      <c r="C28" s="12" t="s">
        <v>50</v>
      </c>
      <c r="D28" s="9">
        <v>38</v>
      </c>
      <c r="E28" s="10">
        <v>100</v>
      </c>
      <c r="F28" s="9">
        <v>27</v>
      </c>
      <c r="G28" s="26">
        <v>71.05</v>
      </c>
      <c r="H28" s="9">
        <v>11</v>
      </c>
      <c r="I28" s="26">
        <v>28.95</v>
      </c>
      <c r="J28" s="11">
        <v>359276000</v>
      </c>
      <c r="K28" s="10">
        <v>100</v>
      </c>
      <c r="L28" s="11">
        <v>322241000</v>
      </c>
      <c r="M28" s="26">
        <v>89.69</v>
      </c>
      <c r="N28" s="11">
        <v>37035000</v>
      </c>
      <c r="O28" s="26">
        <v>10.31</v>
      </c>
    </row>
    <row r="29" spans="1:15">
      <c r="A29" s="53" t="s">
        <v>51</v>
      </c>
      <c r="B29" s="53"/>
      <c r="C29" s="12" t="s">
        <v>52</v>
      </c>
      <c r="D29" s="9">
        <v>12</v>
      </c>
      <c r="E29" s="10">
        <v>100</v>
      </c>
      <c r="F29" s="9">
        <v>7</v>
      </c>
      <c r="G29" s="26">
        <v>58.33</v>
      </c>
      <c r="H29" s="9">
        <v>5</v>
      </c>
      <c r="I29" s="26">
        <v>41.67</v>
      </c>
      <c r="J29" s="11">
        <v>22750000</v>
      </c>
      <c r="K29" s="10">
        <v>100</v>
      </c>
      <c r="L29" s="11">
        <v>15400000</v>
      </c>
      <c r="M29" s="26">
        <v>67.69</v>
      </c>
      <c r="N29" s="11">
        <v>7350000</v>
      </c>
      <c r="O29" s="26">
        <v>32.31</v>
      </c>
    </row>
    <row r="30" spans="1:15">
      <c r="A30" s="46" t="s">
        <v>53</v>
      </c>
      <c r="B30" s="46"/>
      <c r="C30" s="12" t="s">
        <v>54</v>
      </c>
      <c r="D30" s="9">
        <v>4</v>
      </c>
      <c r="E30" s="10">
        <v>100</v>
      </c>
      <c r="F30" s="9">
        <v>2</v>
      </c>
      <c r="G30" s="26">
        <v>50</v>
      </c>
      <c r="H30" s="9">
        <v>2</v>
      </c>
      <c r="I30" s="26">
        <v>50</v>
      </c>
      <c r="J30" s="11">
        <v>10600000</v>
      </c>
      <c r="K30" s="10">
        <v>100</v>
      </c>
      <c r="L30" s="11">
        <v>1000000</v>
      </c>
      <c r="M30" s="26">
        <v>9.43</v>
      </c>
      <c r="N30" s="11">
        <v>9600000</v>
      </c>
      <c r="O30" s="26">
        <v>90.57</v>
      </c>
    </row>
    <row r="31" spans="1:15">
      <c r="A31" s="68" t="s">
        <v>55</v>
      </c>
      <c r="B31" s="68"/>
      <c r="C31" s="13" t="s">
        <v>56</v>
      </c>
      <c r="D31" s="9">
        <v>4</v>
      </c>
      <c r="E31" s="10">
        <v>100</v>
      </c>
      <c r="F31" s="9">
        <v>2</v>
      </c>
      <c r="G31" s="26">
        <v>50</v>
      </c>
      <c r="H31" s="9">
        <v>2</v>
      </c>
      <c r="I31" s="26">
        <v>50</v>
      </c>
      <c r="J31" s="11">
        <v>10600000</v>
      </c>
      <c r="K31" s="10">
        <v>100</v>
      </c>
      <c r="L31" s="11">
        <v>1000000</v>
      </c>
      <c r="M31" s="26">
        <v>9.43</v>
      </c>
      <c r="N31" s="9">
        <v>9600000</v>
      </c>
      <c r="O31" s="26">
        <v>90.57</v>
      </c>
    </row>
    <row r="32" spans="1:15">
      <c r="A32" s="77" t="s">
        <v>57</v>
      </c>
      <c r="B32" s="77"/>
      <c r="C32" s="14" t="s">
        <v>58</v>
      </c>
      <c r="D32" s="9">
        <v>0</v>
      </c>
      <c r="E32" s="10"/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F9C84-17EC-4D53-B207-096817A84B7A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4.125" customWidth="1"/>
    <col min="6" max="6" width="15.7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108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3.7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3084</v>
      </c>
      <c r="E8" s="10">
        <v>100</v>
      </c>
      <c r="F8" s="9">
        <v>2118</v>
      </c>
      <c r="G8" s="26">
        <v>68.680000000000007</v>
      </c>
      <c r="H8" s="9">
        <v>966</v>
      </c>
      <c r="I8" s="26">
        <v>31.32</v>
      </c>
      <c r="J8" s="11">
        <v>18346041628</v>
      </c>
      <c r="K8" s="10">
        <v>100</v>
      </c>
      <c r="L8" s="11">
        <v>14173815727</v>
      </c>
      <c r="M8" s="26">
        <v>77.260000000000005</v>
      </c>
      <c r="N8" s="11">
        <v>4172225901</v>
      </c>
      <c r="O8" s="26">
        <v>22.74</v>
      </c>
    </row>
    <row r="9" spans="1:15">
      <c r="A9" s="46" t="s">
        <v>11</v>
      </c>
      <c r="B9" s="46"/>
      <c r="C9" s="12" t="s">
        <v>12</v>
      </c>
      <c r="D9" s="9">
        <v>3080</v>
      </c>
      <c r="E9" s="10">
        <v>100</v>
      </c>
      <c r="F9" s="9">
        <v>2116</v>
      </c>
      <c r="G9" s="26">
        <v>68.7</v>
      </c>
      <c r="H9" s="9">
        <v>964</v>
      </c>
      <c r="I9" s="26">
        <v>31.3</v>
      </c>
      <c r="J9" s="11">
        <v>18322841628</v>
      </c>
      <c r="K9" s="10">
        <v>100</v>
      </c>
      <c r="L9" s="11">
        <v>14156815727</v>
      </c>
      <c r="M9" s="26">
        <v>77.260000000000005</v>
      </c>
      <c r="N9" s="11">
        <v>4166025901</v>
      </c>
      <c r="O9" s="26">
        <v>22.74</v>
      </c>
    </row>
    <row r="10" spans="1:15">
      <c r="A10" s="53" t="s">
        <v>13</v>
      </c>
      <c r="B10" s="53"/>
      <c r="C10" s="12" t="s">
        <v>14</v>
      </c>
      <c r="D10" s="9">
        <v>426</v>
      </c>
      <c r="E10" s="10">
        <v>100</v>
      </c>
      <c r="F10" s="9">
        <v>285</v>
      </c>
      <c r="G10" s="26">
        <v>66.900000000000006</v>
      </c>
      <c r="H10" s="9">
        <v>141</v>
      </c>
      <c r="I10" s="26">
        <v>33.1</v>
      </c>
      <c r="J10" s="11">
        <v>1677180959</v>
      </c>
      <c r="K10" s="10">
        <v>100</v>
      </c>
      <c r="L10" s="11">
        <v>1267489848</v>
      </c>
      <c r="M10" s="26">
        <v>75.569999999999993</v>
      </c>
      <c r="N10" s="11">
        <v>409691111</v>
      </c>
      <c r="O10" s="26">
        <v>24.43</v>
      </c>
    </row>
    <row r="11" spans="1:15">
      <c r="A11" s="53" t="s">
        <v>15</v>
      </c>
      <c r="B11" s="53"/>
      <c r="C11" s="12" t="s">
        <v>16</v>
      </c>
      <c r="D11" s="9">
        <v>1306</v>
      </c>
      <c r="E11" s="10">
        <v>100</v>
      </c>
      <c r="F11" s="9">
        <v>932</v>
      </c>
      <c r="G11" s="26">
        <v>71.36</v>
      </c>
      <c r="H11" s="9">
        <v>374</v>
      </c>
      <c r="I11" s="26">
        <v>28.64</v>
      </c>
      <c r="J11" s="11">
        <v>9869142285</v>
      </c>
      <c r="K11" s="10">
        <v>100</v>
      </c>
      <c r="L11" s="11">
        <v>7915570155</v>
      </c>
      <c r="M11" s="26">
        <v>80.209999999999994</v>
      </c>
      <c r="N11" s="11">
        <v>1953572130</v>
      </c>
      <c r="O11" s="26">
        <v>19.79</v>
      </c>
    </row>
    <row r="12" spans="1:15">
      <c r="A12" s="53" t="s">
        <v>17</v>
      </c>
      <c r="B12" s="53"/>
      <c r="C12" s="12" t="s">
        <v>18</v>
      </c>
      <c r="D12" s="9">
        <v>206</v>
      </c>
      <c r="E12" s="10">
        <v>100</v>
      </c>
      <c r="F12" s="9">
        <v>136</v>
      </c>
      <c r="G12" s="26">
        <v>66.02</v>
      </c>
      <c r="H12" s="9">
        <v>70</v>
      </c>
      <c r="I12" s="26">
        <v>33.979999999999997</v>
      </c>
      <c r="J12" s="11">
        <v>829216800</v>
      </c>
      <c r="K12" s="10">
        <v>100</v>
      </c>
      <c r="L12" s="11">
        <v>592410000</v>
      </c>
      <c r="M12" s="26">
        <v>71.44</v>
      </c>
      <c r="N12" s="11">
        <v>236806800</v>
      </c>
      <c r="O12" s="26">
        <v>28.56</v>
      </c>
    </row>
    <row r="13" spans="1:15">
      <c r="A13" s="53" t="s">
        <v>19</v>
      </c>
      <c r="B13" s="53"/>
      <c r="C13" s="12" t="s">
        <v>20</v>
      </c>
      <c r="D13" s="9">
        <v>352</v>
      </c>
      <c r="E13" s="10">
        <v>100</v>
      </c>
      <c r="F13" s="9">
        <v>225</v>
      </c>
      <c r="G13" s="26">
        <v>63.92</v>
      </c>
      <c r="H13" s="9">
        <v>127</v>
      </c>
      <c r="I13" s="26">
        <v>36.08</v>
      </c>
      <c r="J13" s="11">
        <v>1548777819</v>
      </c>
      <c r="K13" s="10">
        <v>100</v>
      </c>
      <c r="L13" s="11">
        <v>1086339839</v>
      </c>
      <c r="M13" s="26">
        <v>70.14</v>
      </c>
      <c r="N13" s="11">
        <v>462437980</v>
      </c>
      <c r="O13" s="26">
        <v>29.86</v>
      </c>
    </row>
    <row r="14" spans="1:15">
      <c r="A14" s="53" t="s">
        <v>21</v>
      </c>
      <c r="B14" s="53"/>
      <c r="C14" s="12" t="s">
        <v>22</v>
      </c>
      <c r="D14" s="9">
        <v>122</v>
      </c>
      <c r="E14" s="10">
        <v>100</v>
      </c>
      <c r="F14" s="9">
        <v>82</v>
      </c>
      <c r="G14" s="26">
        <v>67.209999999999994</v>
      </c>
      <c r="H14" s="9">
        <v>40</v>
      </c>
      <c r="I14" s="26">
        <v>32.79</v>
      </c>
      <c r="J14" s="11">
        <v>629801000</v>
      </c>
      <c r="K14" s="10">
        <v>100</v>
      </c>
      <c r="L14" s="11">
        <v>511551000</v>
      </c>
      <c r="M14" s="26">
        <v>81.22</v>
      </c>
      <c r="N14" s="11">
        <v>118250000</v>
      </c>
      <c r="O14" s="26">
        <v>18.78</v>
      </c>
    </row>
    <row r="15" spans="1:15">
      <c r="A15" s="46" t="s">
        <v>23</v>
      </c>
      <c r="B15" s="46"/>
      <c r="C15" s="12" t="s">
        <v>24</v>
      </c>
      <c r="D15" s="9">
        <v>316</v>
      </c>
      <c r="E15" s="10">
        <v>100</v>
      </c>
      <c r="F15" s="9">
        <v>220</v>
      </c>
      <c r="G15" s="26">
        <v>69.62</v>
      </c>
      <c r="H15" s="9">
        <v>96</v>
      </c>
      <c r="I15" s="26">
        <v>30.38</v>
      </c>
      <c r="J15" s="11">
        <v>1495406000</v>
      </c>
      <c r="K15" s="10">
        <v>100</v>
      </c>
      <c r="L15" s="11">
        <v>908505000</v>
      </c>
      <c r="M15" s="26">
        <v>60.75</v>
      </c>
      <c r="N15" s="11">
        <v>586901000</v>
      </c>
      <c r="O15" s="26">
        <v>39.25</v>
      </c>
    </row>
    <row r="16" spans="1:15">
      <c r="A16" s="53" t="s">
        <v>25</v>
      </c>
      <c r="B16" s="53"/>
      <c r="C16" s="12" t="s">
        <v>26</v>
      </c>
      <c r="D16" s="9">
        <v>22</v>
      </c>
      <c r="E16" s="10">
        <v>100</v>
      </c>
      <c r="F16" s="9">
        <v>14</v>
      </c>
      <c r="G16" s="26">
        <v>63.64</v>
      </c>
      <c r="H16" s="9">
        <v>8</v>
      </c>
      <c r="I16" s="26">
        <v>36.36</v>
      </c>
      <c r="J16" s="11">
        <v>75000000</v>
      </c>
      <c r="K16" s="10">
        <v>100</v>
      </c>
      <c r="L16" s="11">
        <v>54000000</v>
      </c>
      <c r="M16" s="26">
        <v>72</v>
      </c>
      <c r="N16" s="11">
        <v>21000000</v>
      </c>
      <c r="O16" s="26">
        <v>28</v>
      </c>
    </row>
    <row r="17" spans="1:15">
      <c r="A17" s="53" t="s">
        <v>27</v>
      </c>
      <c r="B17" s="53"/>
      <c r="C17" s="12" t="s">
        <v>28</v>
      </c>
      <c r="D17" s="9">
        <v>51</v>
      </c>
      <c r="E17" s="10">
        <v>100</v>
      </c>
      <c r="F17" s="9">
        <v>33</v>
      </c>
      <c r="G17" s="26">
        <v>64.709999999999994</v>
      </c>
      <c r="H17" s="9">
        <v>18</v>
      </c>
      <c r="I17" s="26">
        <v>35.29</v>
      </c>
      <c r="J17" s="11">
        <v>116345000</v>
      </c>
      <c r="K17" s="10">
        <v>100</v>
      </c>
      <c r="L17" s="11">
        <v>88155000</v>
      </c>
      <c r="M17" s="26">
        <v>75.77</v>
      </c>
      <c r="N17" s="11">
        <v>28190000</v>
      </c>
      <c r="O17" s="26">
        <v>24.23</v>
      </c>
    </row>
    <row r="18" spans="1:15">
      <c r="A18" s="53" t="s">
        <v>29</v>
      </c>
      <c r="B18" s="53"/>
      <c r="C18" s="12" t="s">
        <v>30</v>
      </c>
      <c r="D18" s="9">
        <v>27</v>
      </c>
      <c r="E18" s="10">
        <v>100</v>
      </c>
      <c r="F18" s="9">
        <v>24</v>
      </c>
      <c r="G18" s="26">
        <v>88.89</v>
      </c>
      <c r="H18" s="9">
        <v>3</v>
      </c>
      <c r="I18" s="26">
        <v>11.11</v>
      </c>
      <c r="J18" s="11">
        <v>485167600</v>
      </c>
      <c r="K18" s="10">
        <v>100</v>
      </c>
      <c r="L18" s="11">
        <v>475167600</v>
      </c>
      <c r="M18" s="26">
        <v>97.94</v>
      </c>
      <c r="N18" s="11">
        <v>10000000</v>
      </c>
      <c r="O18" s="26">
        <v>2.06</v>
      </c>
    </row>
    <row r="19" spans="1:15">
      <c r="A19" s="53" t="s">
        <v>31</v>
      </c>
      <c r="B19" s="53"/>
      <c r="C19" s="12" t="s">
        <v>32</v>
      </c>
      <c r="D19" s="9">
        <v>77</v>
      </c>
      <c r="E19" s="10">
        <v>100</v>
      </c>
      <c r="F19" s="9">
        <v>59</v>
      </c>
      <c r="G19" s="26">
        <v>76.62</v>
      </c>
      <c r="H19" s="9">
        <v>18</v>
      </c>
      <c r="I19" s="26">
        <v>23.38</v>
      </c>
      <c r="J19" s="11">
        <v>382977880</v>
      </c>
      <c r="K19" s="10">
        <v>100</v>
      </c>
      <c r="L19" s="11">
        <v>228601000</v>
      </c>
      <c r="M19" s="26">
        <v>59.69</v>
      </c>
      <c r="N19" s="11">
        <v>154376880</v>
      </c>
      <c r="O19" s="26">
        <v>40.31</v>
      </c>
    </row>
    <row r="20" spans="1:15">
      <c r="A20" s="53" t="s">
        <v>33</v>
      </c>
      <c r="B20" s="53"/>
      <c r="C20" s="12" t="s">
        <v>34</v>
      </c>
      <c r="D20" s="9">
        <v>13</v>
      </c>
      <c r="E20" s="10">
        <v>100</v>
      </c>
      <c r="F20" s="9">
        <v>8</v>
      </c>
      <c r="G20" s="26">
        <v>61.54</v>
      </c>
      <c r="H20" s="9">
        <v>5</v>
      </c>
      <c r="I20" s="26">
        <v>38.46</v>
      </c>
      <c r="J20" s="11">
        <v>24100000</v>
      </c>
      <c r="K20" s="10">
        <v>100</v>
      </c>
      <c r="L20" s="11">
        <v>13100000</v>
      </c>
      <c r="M20" s="26">
        <v>54.36</v>
      </c>
      <c r="N20" s="11">
        <v>11000000</v>
      </c>
      <c r="O20" s="26">
        <v>45.64</v>
      </c>
    </row>
    <row r="21" spans="1:15">
      <c r="A21" s="53" t="s">
        <v>35</v>
      </c>
      <c r="B21" s="53"/>
      <c r="C21" s="12" t="s">
        <v>36</v>
      </c>
      <c r="D21" s="9">
        <v>22</v>
      </c>
      <c r="E21" s="10">
        <v>100</v>
      </c>
      <c r="F21" s="9">
        <v>11</v>
      </c>
      <c r="G21" s="26">
        <v>50</v>
      </c>
      <c r="H21" s="9">
        <v>11</v>
      </c>
      <c r="I21" s="26">
        <v>50</v>
      </c>
      <c r="J21" s="11">
        <v>76350000</v>
      </c>
      <c r="K21" s="10">
        <v>100</v>
      </c>
      <c r="L21" s="11">
        <v>27900000</v>
      </c>
      <c r="M21" s="26">
        <v>36.54</v>
      </c>
      <c r="N21" s="11">
        <v>48450000</v>
      </c>
      <c r="O21" s="26">
        <v>63.46</v>
      </c>
    </row>
    <row r="22" spans="1:15">
      <c r="A22" s="53" t="s">
        <v>37</v>
      </c>
      <c r="B22" s="53"/>
      <c r="C22" s="12" t="s">
        <v>38</v>
      </c>
      <c r="D22" s="9">
        <v>22</v>
      </c>
      <c r="E22" s="10">
        <v>100</v>
      </c>
      <c r="F22" s="9">
        <v>16</v>
      </c>
      <c r="G22" s="26">
        <v>72.73</v>
      </c>
      <c r="H22" s="9">
        <v>6</v>
      </c>
      <c r="I22" s="26">
        <v>27.27</v>
      </c>
      <c r="J22" s="11">
        <v>58000000</v>
      </c>
      <c r="K22" s="10">
        <v>100</v>
      </c>
      <c r="L22" s="11">
        <v>42500000</v>
      </c>
      <c r="M22" s="26">
        <v>73.28</v>
      </c>
      <c r="N22" s="11">
        <v>15500000</v>
      </c>
      <c r="O22" s="26">
        <v>26.72</v>
      </c>
    </row>
    <row r="23" spans="1:15">
      <c r="A23" s="53" t="s">
        <v>39</v>
      </c>
      <c r="B23" s="53"/>
      <c r="C23" s="12" t="s">
        <v>40</v>
      </c>
      <c r="D23" s="9">
        <v>19</v>
      </c>
      <c r="E23" s="10">
        <v>100</v>
      </c>
      <c r="F23" s="9">
        <v>13</v>
      </c>
      <c r="G23" s="26">
        <v>68.42</v>
      </c>
      <c r="H23" s="9">
        <v>6</v>
      </c>
      <c r="I23" s="26">
        <v>31.58</v>
      </c>
      <c r="J23" s="11">
        <v>263371300</v>
      </c>
      <c r="K23" s="10">
        <v>100</v>
      </c>
      <c r="L23" s="11">
        <v>256891300</v>
      </c>
      <c r="M23" s="26">
        <v>97.54</v>
      </c>
      <c r="N23" s="11">
        <v>6480000</v>
      </c>
      <c r="O23" s="26">
        <v>2.46</v>
      </c>
    </row>
    <row r="24" spans="1:15">
      <c r="A24" s="53" t="s">
        <v>41</v>
      </c>
      <c r="B24" s="53"/>
      <c r="C24" s="12" t="s">
        <v>42</v>
      </c>
      <c r="D24" s="9">
        <v>6</v>
      </c>
      <c r="E24" s="10">
        <v>100</v>
      </c>
      <c r="F24" s="9">
        <v>4</v>
      </c>
      <c r="G24" s="26">
        <v>66.67</v>
      </c>
      <c r="H24" s="9">
        <v>2</v>
      </c>
      <c r="I24" s="26">
        <v>33.33</v>
      </c>
      <c r="J24" s="11">
        <v>16800000</v>
      </c>
      <c r="K24" s="10">
        <v>100</v>
      </c>
      <c r="L24" s="11">
        <v>13300000</v>
      </c>
      <c r="M24" s="26">
        <v>79.17</v>
      </c>
      <c r="N24" s="11">
        <v>3500000</v>
      </c>
      <c r="O24" s="26">
        <v>20.83</v>
      </c>
    </row>
    <row r="25" spans="1:15">
      <c r="A25" s="53" t="s">
        <v>43</v>
      </c>
      <c r="B25" s="53"/>
      <c r="C25" s="12" t="s">
        <v>44</v>
      </c>
      <c r="D25" s="9">
        <v>12</v>
      </c>
      <c r="E25" s="10">
        <v>100</v>
      </c>
      <c r="F25" s="9">
        <v>6</v>
      </c>
      <c r="G25" s="26">
        <v>50</v>
      </c>
      <c r="H25" s="9">
        <v>6</v>
      </c>
      <c r="I25" s="26">
        <v>50</v>
      </c>
      <c r="J25" s="11">
        <v>31360000</v>
      </c>
      <c r="K25" s="10">
        <v>100</v>
      </c>
      <c r="L25" s="11">
        <v>12550000</v>
      </c>
      <c r="M25" s="26">
        <v>40.020000000000003</v>
      </c>
      <c r="N25" s="11">
        <v>18810000</v>
      </c>
      <c r="O25" s="26">
        <v>59.98</v>
      </c>
    </row>
    <row r="26" spans="1:15">
      <c r="A26" s="53" t="s">
        <v>45</v>
      </c>
      <c r="B26" s="53"/>
      <c r="C26" s="12" t="s">
        <v>46</v>
      </c>
      <c r="D26" s="9">
        <v>3</v>
      </c>
      <c r="E26" s="10">
        <v>100</v>
      </c>
      <c r="F26" s="9">
        <v>1</v>
      </c>
      <c r="G26" s="26">
        <v>33.33</v>
      </c>
      <c r="H26" s="9">
        <v>2</v>
      </c>
      <c r="I26" s="26">
        <v>66.67</v>
      </c>
      <c r="J26" s="11">
        <v>25000000</v>
      </c>
      <c r="K26" s="10">
        <v>100</v>
      </c>
      <c r="L26" s="11">
        <v>23000000</v>
      </c>
      <c r="M26" s="26">
        <v>92</v>
      </c>
      <c r="N26" s="11">
        <v>2000000</v>
      </c>
      <c r="O26" s="26">
        <v>8</v>
      </c>
    </row>
    <row r="27" spans="1:15">
      <c r="A27" s="53" t="s">
        <v>47</v>
      </c>
      <c r="B27" s="53"/>
      <c r="C27" s="12" t="s">
        <v>48</v>
      </c>
      <c r="D27" s="9">
        <v>19</v>
      </c>
      <c r="E27" s="10">
        <v>100</v>
      </c>
      <c r="F27" s="9">
        <v>10</v>
      </c>
      <c r="G27" s="26">
        <v>52.63</v>
      </c>
      <c r="H27" s="9">
        <v>9</v>
      </c>
      <c r="I27" s="26">
        <v>47.37</v>
      </c>
      <c r="J27" s="11">
        <v>103099985</v>
      </c>
      <c r="K27" s="10">
        <v>100</v>
      </c>
      <c r="L27" s="11">
        <v>63299985</v>
      </c>
      <c r="M27" s="26">
        <v>61.4</v>
      </c>
      <c r="N27" s="11">
        <v>39800000</v>
      </c>
      <c r="O27" s="26">
        <v>38.6</v>
      </c>
    </row>
    <row r="28" spans="1:15">
      <c r="A28" s="53" t="s">
        <v>49</v>
      </c>
      <c r="B28" s="53"/>
      <c r="C28" s="12" t="s">
        <v>50</v>
      </c>
      <c r="D28" s="9">
        <v>43</v>
      </c>
      <c r="E28" s="10">
        <v>100</v>
      </c>
      <c r="F28" s="9">
        <v>27</v>
      </c>
      <c r="G28" s="26">
        <v>62.79</v>
      </c>
      <c r="H28" s="9">
        <v>16</v>
      </c>
      <c r="I28" s="26">
        <v>37.21</v>
      </c>
      <c r="J28" s="11">
        <v>581825000</v>
      </c>
      <c r="K28" s="10">
        <v>100</v>
      </c>
      <c r="L28" s="11">
        <v>557865000</v>
      </c>
      <c r="M28" s="26">
        <v>95.88</v>
      </c>
      <c r="N28" s="11">
        <v>23960000</v>
      </c>
      <c r="O28" s="26">
        <v>4.12</v>
      </c>
    </row>
    <row r="29" spans="1:15">
      <c r="A29" s="53" t="s">
        <v>51</v>
      </c>
      <c r="B29" s="53"/>
      <c r="C29" s="12" t="s">
        <v>52</v>
      </c>
      <c r="D29" s="9">
        <v>16</v>
      </c>
      <c r="E29" s="10">
        <v>100</v>
      </c>
      <c r="F29" s="9">
        <v>10</v>
      </c>
      <c r="G29" s="26">
        <v>62.5</v>
      </c>
      <c r="H29" s="9">
        <v>6</v>
      </c>
      <c r="I29" s="26">
        <v>37.5</v>
      </c>
      <c r="J29" s="11">
        <v>33920000</v>
      </c>
      <c r="K29" s="10">
        <v>100</v>
      </c>
      <c r="L29" s="11">
        <v>18620000</v>
      </c>
      <c r="M29" s="26">
        <v>54.89</v>
      </c>
      <c r="N29" s="11">
        <v>15300000</v>
      </c>
      <c r="O29" s="26">
        <v>45.11</v>
      </c>
    </row>
    <row r="30" spans="1:15">
      <c r="A30" s="46" t="s">
        <v>53</v>
      </c>
      <c r="B30" s="46"/>
      <c r="C30" s="12" t="s">
        <v>54</v>
      </c>
      <c r="D30" s="9">
        <v>4</v>
      </c>
      <c r="E30" s="10">
        <v>100</v>
      </c>
      <c r="F30" s="9">
        <v>2</v>
      </c>
      <c r="G30" s="26">
        <v>50</v>
      </c>
      <c r="H30" s="9">
        <v>2</v>
      </c>
      <c r="I30" s="26">
        <v>50</v>
      </c>
      <c r="J30" s="11">
        <v>23200000</v>
      </c>
      <c r="K30" s="10">
        <v>100</v>
      </c>
      <c r="L30" s="11">
        <v>17000000</v>
      </c>
      <c r="M30" s="26">
        <v>73.28</v>
      </c>
      <c r="N30" s="11">
        <v>6200000</v>
      </c>
      <c r="O30" s="26">
        <v>26.72</v>
      </c>
    </row>
    <row r="31" spans="1:15">
      <c r="A31" s="68" t="s">
        <v>55</v>
      </c>
      <c r="B31" s="68"/>
      <c r="C31" s="13" t="s">
        <v>56</v>
      </c>
      <c r="D31" s="9">
        <v>4</v>
      </c>
      <c r="E31" s="10">
        <v>100</v>
      </c>
      <c r="F31" s="9">
        <v>2</v>
      </c>
      <c r="G31" s="26">
        <v>50</v>
      </c>
      <c r="H31" s="9">
        <v>2</v>
      </c>
      <c r="I31" s="26">
        <v>50</v>
      </c>
      <c r="J31" s="11">
        <v>23200000</v>
      </c>
      <c r="K31" s="10">
        <v>100</v>
      </c>
      <c r="L31" s="11">
        <v>17000000</v>
      </c>
      <c r="M31" s="26">
        <v>73.28</v>
      </c>
      <c r="N31" s="9">
        <v>6200000</v>
      </c>
      <c r="O31" s="26">
        <v>26.72</v>
      </c>
    </row>
    <row r="32" spans="1:15">
      <c r="A32" s="77" t="s">
        <v>57</v>
      </c>
      <c r="B32" s="77"/>
      <c r="C32" s="14" t="s">
        <v>58</v>
      </c>
      <c r="D32" s="9">
        <v>0</v>
      </c>
      <c r="E32" s="10"/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DF866-9C71-4B19-AF6A-2C8827959649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107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3.7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2974</v>
      </c>
      <c r="E8" s="10">
        <v>100</v>
      </c>
      <c r="F8" s="9">
        <v>2023</v>
      </c>
      <c r="G8" s="26">
        <v>68.02</v>
      </c>
      <c r="H8" s="9">
        <v>951</v>
      </c>
      <c r="I8" s="26">
        <v>31.98</v>
      </c>
      <c r="J8" s="11">
        <v>17033967365</v>
      </c>
      <c r="K8" s="10">
        <v>100</v>
      </c>
      <c r="L8" s="11">
        <v>13339988980</v>
      </c>
      <c r="M8" s="26">
        <v>78.31</v>
      </c>
      <c r="N8" s="11">
        <v>3693978385</v>
      </c>
      <c r="O8" s="26">
        <v>21.69</v>
      </c>
    </row>
    <row r="9" spans="1:15">
      <c r="A9" s="46" t="s">
        <v>11</v>
      </c>
      <c r="B9" s="46"/>
      <c r="C9" s="12" t="s">
        <v>12</v>
      </c>
      <c r="D9" s="9">
        <v>2961</v>
      </c>
      <c r="E9" s="10">
        <v>100</v>
      </c>
      <c r="F9" s="9">
        <v>2013</v>
      </c>
      <c r="G9" s="26">
        <v>67.98</v>
      </c>
      <c r="H9" s="9">
        <v>948</v>
      </c>
      <c r="I9" s="26">
        <v>32.020000000000003</v>
      </c>
      <c r="J9" s="11">
        <v>17008852365</v>
      </c>
      <c r="K9" s="10">
        <v>100</v>
      </c>
      <c r="L9" s="11">
        <v>13320376980</v>
      </c>
      <c r="M9" s="26">
        <v>78.31</v>
      </c>
      <c r="N9" s="11">
        <v>3688475385</v>
      </c>
      <c r="O9" s="26">
        <v>21.69</v>
      </c>
    </row>
    <row r="10" spans="1:15">
      <c r="A10" s="53" t="s">
        <v>13</v>
      </c>
      <c r="B10" s="53"/>
      <c r="C10" s="12" t="s">
        <v>14</v>
      </c>
      <c r="D10" s="9">
        <v>420</v>
      </c>
      <c r="E10" s="10">
        <v>100</v>
      </c>
      <c r="F10" s="9">
        <v>273</v>
      </c>
      <c r="G10" s="26">
        <v>65</v>
      </c>
      <c r="H10" s="9">
        <v>147</v>
      </c>
      <c r="I10" s="26">
        <v>35</v>
      </c>
      <c r="J10" s="11">
        <v>1760356860</v>
      </c>
      <c r="K10" s="10">
        <v>100</v>
      </c>
      <c r="L10" s="11">
        <v>1340357860</v>
      </c>
      <c r="M10" s="26">
        <v>76.14</v>
      </c>
      <c r="N10" s="11">
        <v>419999000</v>
      </c>
      <c r="O10" s="26">
        <v>23.86</v>
      </c>
    </row>
    <row r="11" spans="1:15">
      <c r="A11" s="53" t="s">
        <v>15</v>
      </c>
      <c r="B11" s="53"/>
      <c r="C11" s="12" t="s">
        <v>16</v>
      </c>
      <c r="D11" s="9">
        <v>1196</v>
      </c>
      <c r="E11" s="10">
        <v>100</v>
      </c>
      <c r="F11" s="9">
        <v>841</v>
      </c>
      <c r="G11" s="26">
        <v>70.319999999999993</v>
      </c>
      <c r="H11" s="9">
        <v>355</v>
      </c>
      <c r="I11" s="26">
        <v>29.68</v>
      </c>
      <c r="J11" s="11">
        <v>8482965735</v>
      </c>
      <c r="K11" s="10">
        <v>100</v>
      </c>
      <c r="L11" s="11">
        <v>6896830955</v>
      </c>
      <c r="M11" s="26">
        <v>81.3</v>
      </c>
      <c r="N11" s="11">
        <v>1586134780</v>
      </c>
      <c r="O11" s="26">
        <v>18.7</v>
      </c>
    </row>
    <row r="12" spans="1:15">
      <c r="A12" s="53" t="s">
        <v>17</v>
      </c>
      <c r="B12" s="53"/>
      <c r="C12" s="12" t="s">
        <v>18</v>
      </c>
      <c r="D12" s="9">
        <v>174</v>
      </c>
      <c r="E12" s="10">
        <v>100</v>
      </c>
      <c r="F12" s="9">
        <v>112</v>
      </c>
      <c r="G12" s="26">
        <v>64.37</v>
      </c>
      <c r="H12" s="9">
        <v>62</v>
      </c>
      <c r="I12" s="26">
        <v>35.630000000000003</v>
      </c>
      <c r="J12" s="11">
        <v>1358768500</v>
      </c>
      <c r="K12" s="10">
        <v>100</v>
      </c>
      <c r="L12" s="11">
        <v>1071924000</v>
      </c>
      <c r="M12" s="26">
        <v>78.89</v>
      </c>
      <c r="N12" s="11">
        <v>286844500</v>
      </c>
      <c r="O12" s="26">
        <v>21.11</v>
      </c>
    </row>
    <row r="13" spans="1:15">
      <c r="A13" s="53" t="s">
        <v>19</v>
      </c>
      <c r="B13" s="53"/>
      <c r="C13" s="12" t="s">
        <v>20</v>
      </c>
      <c r="D13" s="9">
        <v>338</v>
      </c>
      <c r="E13" s="10">
        <v>100</v>
      </c>
      <c r="F13" s="9">
        <v>213</v>
      </c>
      <c r="G13" s="26">
        <v>63.02</v>
      </c>
      <c r="H13" s="9">
        <v>125</v>
      </c>
      <c r="I13" s="26">
        <v>36.979999999999997</v>
      </c>
      <c r="J13" s="11">
        <v>1544280174</v>
      </c>
      <c r="K13" s="10">
        <v>100</v>
      </c>
      <c r="L13" s="11">
        <v>1079304988</v>
      </c>
      <c r="M13" s="26">
        <v>69.89</v>
      </c>
      <c r="N13" s="11">
        <v>464975186</v>
      </c>
      <c r="O13" s="26">
        <v>30.11</v>
      </c>
    </row>
    <row r="14" spans="1:15">
      <c r="A14" s="53" t="s">
        <v>21</v>
      </c>
      <c r="B14" s="53"/>
      <c r="C14" s="12" t="s">
        <v>22</v>
      </c>
      <c r="D14" s="9">
        <v>141</v>
      </c>
      <c r="E14" s="10">
        <v>100</v>
      </c>
      <c r="F14" s="9">
        <v>98</v>
      </c>
      <c r="G14" s="26">
        <v>69.5</v>
      </c>
      <c r="H14" s="9">
        <v>43</v>
      </c>
      <c r="I14" s="26">
        <v>30.5</v>
      </c>
      <c r="J14" s="11">
        <v>765461419</v>
      </c>
      <c r="K14" s="10">
        <v>100</v>
      </c>
      <c r="L14" s="11">
        <v>526720000</v>
      </c>
      <c r="M14" s="26">
        <v>68.81</v>
      </c>
      <c r="N14" s="11">
        <v>238741419</v>
      </c>
      <c r="O14" s="26">
        <v>31.19</v>
      </c>
    </row>
    <row r="15" spans="1:15">
      <c r="A15" s="46" t="s">
        <v>23</v>
      </c>
      <c r="B15" s="46"/>
      <c r="C15" s="12" t="s">
        <v>24</v>
      </c>
      <c r="D15" s="9">
        <v>348</v>
      </c>
      <c r="E15" s="10">
        <v>100</v>
      </c>
      <c r="F15" s="9">
        <v>246</v>
      </c>
      <c r="G15" s="26">
        <v>70.69</v>
      </c>
      <c r="H15" s="9">
        <v>102</v>
      </c>
      <c r="I15" s="26">
        <v>29.31</v>
      </c>
      <c r="J15" s="11">
        <v>1502781176</v>
      </c>
      <c r="K15" s="10">
        <v>100</v>
      </c>
      <c r="L15" s="11">
        <v>1199458176</v>
      </c>
      <c r="M15" s="26">
        <v>79.819999999999993</v>
      </c>
      <c r="N15" s="11">
        <v>303323000</v>
      </c>
      <c r="O15" s="26">
        <v>20.18</v>
      </c>
    </row>
    <row r="16" spans="1:15">
      <c r="A16" s="53" t="s">
        <v>25</v>
      </c>
      <c r="B16" s="53"/>
      <c r="C16" s="12" t="s">
        <v>26</v>
      </c>
      <c r="D16" s="9">
        <v>23</v>
      </c>
      <c r="E16" s="10">
        <v>100</v>
      </c>
      <c r="F16" s="9">
        <v>16</v>
      </c>
      <c r="G16" s="26">
        <v>69.569999999999993</v>
      </c>
      <c r="H16" s="9">
        <v>7</v>
      </c>
      <c r="I16" s="26">
        <v>30.43</v>
      </c>
      <c r="J16" s="11">
        <v>82060000</v>
      </c>
      <c r="K16" s="10">
        <v>100</v>
      </c>
      <c r="L16" s="11">
        <v>75060000</v>
      </c>
      <c r="M16" s="26">
        <v>91.47</v>
      </c>
      <c r="N16" s="11">
        <v>7000000</v>
      </c>
      <c r="O16" s="26">
        <v>8.5299999999999994</v>
      </c>
    </row>
    <row r="17" spans="1:15">
      <c r="A17" s="53" t="s">
        <v>27</v>
      </c>
      <c r="B17" s="53"/>
      <c r="C17" s="12" t="s">
        <v>28</v>
      </c>
      <c r="D17" s="9">
        <v>44</v>
      </c>
      <c r="E17" s="10">
        <v>100</v>
      </c>
      <c r="F17" s="9">
        <v>29</v>
      </c>
      <c r="G17" s="26">
        <v>65.91</v>
      </c>
      <c r="H17" s="9">
        <v>15</v>
      </c>
      <c r="I17" s="26">
        <v>34.090000000000003</v>
      </c>
      <c r="J17" s="11">
        <v>341995000</v>
      </c>
      <c r="K17" s="10">
        <v>100</v>
      </c>
      <c r="L17" s="11">
        <v>233345000</v>
      </c>
      <c r="M17" s="26">
        <v>68.23</v>
      </c>
      <c r="N17" s="11">
        <v>108650000</v>
      </c>
      <c r="O17" s="26">
        <v>31.77</v>
      </c>
    </row>
    <row r="18" spans="1:15">
      <c r="A18" s="53" t="s">
        <v>29</v>
      </c>
      <c r="B18" s="53"/>
      <c r="C18" s="12" t="s">
        <v>30</v>
      </c>
      <c r="D18" s="9">
        <v>23</v>
      </c>
      <c r="E18" s="10">
        <v>100</v>
      </c>
      <c r="F18" s="9">
        <v>16</v>
      </c>
      <c r="G18" s="26">
        <v>69.569999999999993</v>
      </c>
      <c r="H18" s="9">
        <v>7</v>
      </c>
      <c r="I18" s="26">
        <v>30.43</v>
      </c>
      <c r="J18" s="11">
        <v>61280000</v>
      </c>
      <c r="K18" s="10">
        <v>100</v>
      </c>
      <c r="L18" s="11">
        <v>36200000</v>
      </c>
      <c r="M18" s="26">
        <v>59.07</v>
      </c>
      <c r="N18" s="11">
        <v>25080000</v>
      </c>
      <c r="O18" s="26">
        <v>40.93</v>
      </c>
    </row>
    <row r="19" spans="1:15">
      <c r="A19" s="53" t="s">
        <v>31</v>
      </c>
      <c r="B19" s="53"/>
      <c r="C19" s="12" t="s">
        <v>32</v>
      </c>
      <c r="D19" s="9">
        <v>76</v>
      </c>
      <c r="E19" s="10">
        <v>100</v>
      </c>
      <c r="F19" s="9">
        <v>48</v>
      </c>
      <c r="G19" s="26">
        <v>63.16</v>
      </c>
      <c r="H19" s="9">
        <v>28</v>
      </c>
      <c r="I19" s="26">
        <v>36.840000000000003</v>
      </c>
      <c r="J19" s="11">
        <v>300090001</v>
      </c>
      <c r="K19" s="10">
        <v>100</v>
      </c>
      <c r="L19" s="11">
        <v>257630001</v>
      </c>
      <c r="M19" s="26">
        <v>85.85</v>
      </c>
      <c r="N19" s="11">
        <v>42460000</v>
      </c>
      <c r="O19" s="26">
        <v>14.15</v>
      </c>
    </row>
    <row r="20" spans="1:15">
      <c r="A20" s="53" t="s">
        <v>33</v>
      </c>
      <c r="B20" s="53"/>
      <c r="C20" s="12" t="s">
        <v>34</v>
      </c>
      <c r="D20" s="9">
        <v>17</v>
      </c>
      <c r="E20" s="10">
        <v>100</v>
      </c>
      <c r="F20" s="9">
        <v>14</v>
      </c>
      <c r="G20" s="26">
        <v>82.35</v>
      </c>
      <c r="H20" s="9">
        <v>3</v>
      </c>
      <c r="I20" s="26">
        <v>17.649999999999999</v>
      </c>
      <c r="J20" s="11">
        <v>152500000</v>
      </c>
      <c r="K20" s="10">
        <v>100</v>
      </c>
      <c r="L20" s="11">
        <v>150300000</v>
      </c>
      <c r="M20" s="26">
        <v>98.56</v>
      </c>
      <c r="N20" s="11">
        <v>2200000</v>
      </c>
      <c r="O20" s="26">
        <v>1.44</v>
      </c>
    </row>
    <row r="21" spans="1:15">
      <c r="A21" s="53" t="s">
        <v>35</v>
      </c>
      <c r="B21" s="53"/>
      <c r="C21" s="12" t="s">
        <v>36</v>
      </c>
      <c r="D21" s="9">
        <v>15</v>
      </c>
      <c r="E21" s="10">
        <v>100</v>
      </c>
      <c r="F21" s="9">
        <v>11</v>
      </c>
      <c r="G21" s="26">
        <v>73.33</v>
      </c>
      <c r="H21" s="9">
        <v>4</v>
      </c>
      <c r="I21" s="26">
        <v>26.67</v>
      </c>
      <c r="J21" s="11">
        <v>57952000</v>
      </c>
      <c r="K21" s="10">
        <v>100</v>
      </c>
      <c r="L21" s="11">
        <v>52852000</v>
      </c>
      <c r="M21" s="26">
        <v>91.2</v>
      </c>
      <c r="N21" s="11">
        <v>5100000</v>
      </c>
      <c r="O21" s="26">
        <v>8.8000000000000007</v>
      </c>
    </row>
    <row r="22" spans="1:15">
      <c r="A22" s="53" t="s">
        <v>37</v>
      </c>
      <c r="B22" s="53"/>
      <c r="C22" s="12" t="s">
        <v>38</v>
      </c>
      <c r="D22" s="9">
        <v>12</v>
      </c>
      <c r="E22" s="10">
        <v>100</v>
      </c>
      <c r="F22" s="9">
        <v>8</v>
      </c>
      <c r="G22" s="26">
        <v>66.67</v>
      </c>
      <c r="H22" s="9">
        <v>4</v>
      </c>
      <c r="I22" s="26">
        <v>33.33</v>
      </c>
      <c r="J22" s="11">
        <v>35500000</v>
      </c>
      <c r="K22" s="10">
        <v>100</v>
      </c>
      <c r="L22" s="11">
        <v>8000000</v>
      </c>
      <c r="M22" s="26">
        <v>22.54</v>
      </c>
      <c r="N22" s="11">
        <v>27500000</v>
      </c>
      <c r="O22" s="26">
        <v>77.459999999999994</v>
      </c>
    </row>
    <row r="23" spans="1:15">
      <c r="A23" s="53" t="s">
        <v>39</v>
      </c>
      <c r="B23" s="53"/>
      <c r="C23" s="12" t="s">
        <v>40</v>
      </c>
      <c r="D23" s="9">
        <v>27</v>
      </c>
      <c r="E23" s="10">
        <v>100</v>
      </c>
      <c r="F23" s="9">
        <v>19</v>
      </c>
      <c r="G23" s="26">
        <v>70.37</v>
      </c>
      <c r="H23" s="9">
        <v>8</v>
      </c>
      <c r="I23" s="26">
        <v>29.63</v>
      </c>
      <c r="J23" s="11">
        <v>107456000</v>
      </c>
      <c r="K23" s="10">
        <v>100</v>
      </c>
      <c r="L23" s="11">
        <v>87256000</v>
      </c>
      <c r="M23" s="26">
        <v>81.2</v>
      </c>
      <c r="N23" s="11">
        <v>20200000</v>
      </c>
      <c r="O23" s="26">
        <v>18.8</v>
      </c>
    </row>
    <row r="24" spans="1:15">
      <c r="A24" s="53" t="s">
        <v>41</v>
      </c>
      <c r="B24" s="53"/>
      <c r="C24" s="12" t="s">
        <v>42</v>
      </c>
      <c r="D24" s="9">
        <v>11</v>
      </c>
      <c r="E24" s="10">
        <v>100</v>
      </c>
      <c r="F24" s="9">
        <v>7</v>
      </c>
      <c r="G24" s="26">
        <v>63.64</v>
      </c>
      <c r="H24" s="9">
        <v>4</v>
      </c>
      <c r="I24" s="26">
        <v>36.36</v>
      </c>
      <c r="J24" s="11">
        <v>49800000</v>
      </c>
      <c r="K24" s="10">
        <v>100</v>
      </c>
      <c r="L24" s="11">
        <v>17600000</v>
      </c>
      <c r="M24" s="26">
        <v>35.340000000000003</v>
      </c>
      <c r="N24" s="11">
        <v>32200000</v>
      </c>
      <c r="O24" s="26">
        <v>64.66</v>
      </c>
    </row>
    <row r="25" spans="1:15">
      <c r="A25" s="53" t="s">
        <v>43</v>
      </c>
      <c r="B25" s="53"/>
      <c r="C25" s="12" t="s">
        <v>44</v>
      </c>
      <c r="D25" s="9">
        <v>9</v>
      </c>
      <c r="E25" s="10">
        <v>100</v>
      </c>
      <c r="F25" s="9">
        <v>7</v>
      </c>
      <c r="G25" s="26">
        <v>77.78</v>
      </c>
      <c r="H25" s="9">
        <v>2</v>
      </c>
      <c r="I25" s="26">
        <v>22.22</v>
      </c>
      <c r="J25" s="11">
        <v>12430000</v>
      </c>
      <c r="K25" s="10">
        <v>100</v>
      </c>
      <c r="L25" s="11">
        <v>11230000</v>
      </c>
      <c r="M25" s="26">
        <v>90.35</v>
      </c>
      <c r="N25" s="11">
        <v>1200000</v>
      </c>
      <c r="O25" s="26">
        <v>9.65</v>
      </c>
    </row>
    <row r="26" spans="1:15">
      <c r="A26" s="53" t="s">
        <v>45</v>
      </c>
      <c r="B26" s="53"/>
      <c r="C26" s="12" t="s">
        <v>46</v>
      </c>
      <c r="D26" s="9">
        <v>1</v>
      </c>
      <c r="E26" s="10">
        <v>100</v>
      </c>
      <c r="F26" s="9">
        <v>1</v>
      </c>
      <c r="G26" s="26">
        <v>100</v>
      </c>
      <c r="H26" s="9">
        <v>0</v>
      </c>
      <c r="I26" s="26">
        <v>0</v>
      </c>
      <c r="J26" s="11">
        <v>100000000</v>
      </c>
      <c r="K26" s="10">
        <v>100</v>
      </c>
      <c r="L26" s="11">
        <v>100000000</v>
      </c>
      <c r="M26" s="26">
        <v>100</v>
      </c>
      <c r="N26" s="11">
        <v>0</v>
      </c>
      <c r="O26" s="26">
        <v>0</v>
      </c>
    </row>
    <row r="27" spans="1:15">
      <c r="A27" s="53" t="s">
        <v>47</v>
      </c>
      <c r="B27" s="53"/>
      <c r="C27" s="12" t="s">
        <v>48</v>
      </c>
      <c r="D27" s="9">
        <v>23</v>
      </c>
      <c r="E27" s="10">
        <v>100</v>
      </c>
      <c r="F27" s="9">
        <v>17</v>
      </c>
      <c r="G27" s="26">
        <v>73.91</v>
      </c>
      <c r="H27" s="9">
        <v>6</v>
      </c>
      <c r="I27" s="26">
        <v>26.09</v>
      </c>
      <c r="J27" s="11">
        <v>112840000</v>
      </c>
      <c r="K27" s="10">
        <v>100</v>
      </c>
      <c r="L27" s="11">
        <v>71020000</v>
      </c>
      <c r="M27" s="26">
        <v>62.94</v>
      </c>
      <c r="N27" s="11">
        <v>41820000</v>
      </c>
      <c r="O27" s="26">
        <v>37.06</v>
      </c>
    </row>
    <row r="28" spans="1:15">
      <c r="A28" s="53" t="s">
        <v>49</v>
      </c>
      <c r="B28" s="53"/>
      <c r="C28" s="12" t="s">
        <v>50</v>
      </c>
      <c r="D28" s="9">
        <v>45</v>
      </c>
      <c r="E28" s="10">
        <v>100</v>
      </c>
      <c r="F28" s="9">
        <v>27</v>
      </c>
      <c r="G28" s="26">
        <v>60</v>
      </c>
      <c r="H28" s="9">
        <v>18</v>
      </c>
      <c r="I28" s="26">
        <v>40</v>
      </c>
      <c r="J28" s="11">
        <v>99615500</v>
      </c>
      <c r="K28" s="10">
        <v>100</v>
      </c>
      <c r="L28" s="11">
        <v>66288000</v>
      </c>
      <c r="M28" s="26">
        <v>66.540000000000006</v>
      </c>
      <c r="N28" s="11">
        <v>33327500</v>
      </c>
      <c r="O28" s="26">
        <v>33.46</v>
      </c>
    </row>
    <row r="29" spans="1:15">
      <c r="A29" s="53" t="s">
        <v>51</v>
      </c>
      <c r="B29" s="53"/>
      <c r="C29" s="12" t="s">
        <v>52</v>
      </c>
      <c r="D29" s="9">
        <v>18</v>
      </c>
      <c r="E29" s="10">
        <v>100</v>
      </c>
      <c r="F29" s="9">
        <v>10</v>
      </c>
      <c r="G29" s="26">
        <v>55.56</v>
      </c>
      <c r="H29" s="9">
        <v>8</v>
      </c>
      <c r="I29" s="26">
        <v>44.44</v>
      </c>
      <c r="J29" s="11">
        <v>80720000</v>
      </c>
      <c r="K29" s="10">
        <v>100</v>
      </c>
      <c r="L29" s="11">
        <v>39000000</v>
      </c>
      <c r="M29" s="26">
        <v>48.32</v>
      </c>
      <c r="N29" s="11">
        <v>41720000</v>
      </c>
      <c r="O29" s="26">
        <v>51.68</v>
      </c>
    </row>
    <row r="30" spans="1:15">
      <c r="A30" s="46" t="s">
        <v>53</v>
      </c>
      <c r="B30" s="46"/>
      <c r="C30" s="12" t="s">
        <v>54</v>
      </c>
      <c r="D30" s="9">
        <v>13</v>
      </c>
      <c r="E30" s="10">
        <v>100</v>
      </c>
      <c r="F30" s="9">
        <v>10</v>
      </c>
      <c r="G30" s="26">
        <v>76.92</v>
      </c>
      <c r="H30" s="9">
        <v>3</v>
      </c>
      <c r="I30" s="26">
        <v>23.08</v>
      </c>
      <c r="J30" s="11">
        <v>25115000</v>
      </c>
      <c r="K30" s="10">
        <v>100</v>
      </c>
      <c r="L30" s="11">
        <v>19612000</v>
      </c>
      <c r="M30" s="26">
        <v>78.09</v>
      </c>
      <c r="N30" s="11">
        <v>5503000</v>
      </c>
      <c r="O30" s="26">
        <v>21.91</v>
      </c>
    </row>
    <row r="31" spans="1:15">
      <c r="A31" s="68" t="s">
        <v>55</v>
      </c>
      <c r="B31" s="68"/>
      <c r="C31" s="13" t="s">
        <v>56</v>
      </c>
      <c r="D31" s="9">
        <v>11</v>
      </c>
      <c r="E31" s="10">
        <v>100</v>
      </c>
      <c r="F31" s="9">
        <v>8</v>
      </c>
      <c r="G31" s="26">
        <v>72.73</v>
      </c>
      <c r="H31" s="9">
        <v>3</v>
      </c>
      <c r="I31" s="26">
        <v>27.27</v>
      </c>
      <c r="J31" s="11">
        <v>18515000</v>
      </c>
      <c r="K31" s="10">
        <v>100</v>
      </c>
      <c r="L31" s="11">
        <v>13012000</v>
      </c>
      <c r="M31" s="26">
        <v>70.28</v>
      </c>
      <c r="N31" s="9">
        <v>5503000</v>
      </c>
      <c r="O31" s="26">
        <v>29.72</v>
      </c>
    </row>
    <row r="32" spans="1:15">
      <c r="A32" s="77" t="s">
        <v>57</v>
      </c>
      <c r="B32" s="77"/>
      <c r="C32" s="14" t="s">
        <v>58</v>
      </c>
      <c r="D32" s="9">
        <v>2</v>
      </c>
      <c r="E32" s="10">
        <v>100</v>
      </c>
      <c r="F32" s="9">
        <v>2</v>
      </c>
      <c r="G32" s="26">
        <v>100</v>
      </c>
      <c r="H32" s="9">
        <v>0</v>
      </c>
      <c r="I32" s="26">
        <v>0</v>
      </c>
      <c r="J32" s="11">
        <v>6600000</v>
      </c>
      <c r="K32" s="10">
        <v>100</v>
      </c>
      <c r="L32" s="11">
        <v>6600000</v>
      </c>
      <c r="M32" s="26">
        <v>100</v>
      </c>
      <c r="N32" s="11">
        <v>0</v>
      </c>
      <c r="O32" s="26"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96B06-3011-4BDD-B2BC-2A817715E032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106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2.8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2464</v>
      </c>
      <c r="E8" s="10">
        <v>100</v>
      </c>
      <c r="F8" s="9">
        <v>1789</v>
      </c>
      <c r="G8" s="26">
        <v>72.61</v>
      </c>
      <c r="H8" s="9">
        <v>675</v>
      </c>
      <c r="I8" s="26">
        <v>27.39</v>
      </c>
      <c r="J8" s="11">
        <v>14630797362</v>
      </c>
      <c r="K8" s="10">
        <v>100</v>
      </c>
      <c r="L8" s="11">
        <v>12235732334</v>
      </c>
      <c r="M8" s="26">
        <v>83.63</v>
      </c>
      <c r="N8" s="11">
        <v>2395065028</v>
      </c>
      <c r="O8" s="26">
        <v>16.37</v>
      </c>
    </row>
    <row r="9" spans="1:15">
      <c r="A9" s="46" t="s">
        <v>11</v>
      </c>
      <c r="B9" s="46"/>
      <c r="C9" s="12" t="s">
        <v>12</v>
      </c>
      <c r="D9" s="9">
        <v>2462</v>
      </c>
      <c r="E9" s="10">
        <v>100</v>
      </c>
      <c r="F9" s="9">
        <v>1789</v>
      </c>
      <c r="G9" s="26">
        <v>72.66</v>
      </c>
      <c r="H9" s="9">
        <v>673</v>
      </c>
      <c r="I9" s="26">
        <v>27.34</v>
      </c>
      <c r="J9" s="11">
        <v>14626797362</v>
      </c>
      <c r="K9" s="10">
        <v>100</v>
      </c>
      <c r="L9" s="11">
        <v>12235732334</v>
      </c>
      <c r="M9" s="26">
        <v>83.65</v>
      </c>
      <c r="N9" s="11">
        <v>2391065028</v>
      </c>
      <c r="O9" s="26">
        <v>16.350000000000001</v>
      </c>
    </row>
    <row r="10" spans="1:15">
      <c r="A10" s="53" t="s">
        <v>13</v>
      </c>
      <c r="B10" s="53"/>
      <c r="C10" s="12" t="s">
        <v>14</v>
      </c>
      <c r="D10" s="9">
        <v>283</v>
      </c>
      <c r="E10" s="10">
        <v>100</v>
      </c>
      <c r="F10" s="9">
        <v>203</v>
      </c>
      <c r="G10" s="26">
        <v>71.73</v>
      </c>
      <c r="H10" s="9">
        <v>80</v>
      </c>
      <c r="I10" s="26">
        <v>28.27</v>
      </c>
      <c r="J10" s="11">
        <v>1606637254</v>
      </c>
      <c r="K10" s="10">
        <v>100</v>
      </c>
      <c r="L10" s="11">
        <v>1377337254</v>
      </c>
      <c r="M10" s="26">
        <v>85.73</v>
      </c>
      <c r="N10" s="11">
        <v>229300000</v>
      </c>
      <c r="O10" s="26">
        <v>14.27</v>
      </c>
    </row>
    <row r="11" spans="1:15">
      <c r="A11" s="53" t="s">
        <v>15</v>
      </c>
      <c r="B11" s="53"/>
      <c r="C11" s="12" t="s">
        <v>16</v>
      </c>
      <c r="D11" s="9">
        <v>1050</v>
      </c>
      <c r="E11" s="10">
        <v>100</v>
      </c>
      <c r="F11" s="9">
        <v>831</v>
      </c>
      <c r="G11" s="26">
        <v>79.14</v>
      </c>
      <c r="H11" s="9">
        <v>219</v>
      </c>
      <c r="I11" s="26">
        <v>20.86</v>
      </c>
      <c r="J11" s="11">
        <v>6291049730</v>
      </c>
      <c r="K11" s="10">
        <v>100</v>
      </c>
      <c r="L11" s="11">
        <v>5429496730</v>
      </c>
      <c r="M11" s="26">
        <v>86.31</v>
      </c>
      <c r="N11" s="11">
        <v>861553000</v>
      </c>
      <c r="O11" s="26">
        <v>13.69</v>
      </c>
    </row>
    <row r="12" spans="1:15">
      <c r="A12" s="53" t="s">
        <v>17</v>
      </c>
      <c r="B12" s="53"/>
      <c r="C12" s="12" t="s">
        <v>18</v>
      </c>
      <c r="D12" s="9">
        <v>132</v>
      </c>
      <c r="E12" s="10">
        <v>100</v>
      </c>
      <c r="F12" s="9">
        <v>86</v>
      </c>
      <c r="G12" s="26">
        <v>65.150000000000006</v>
      </c>
      <c r="H12" s="9">
        <v>46</v>
      </c>
      <c r="I12" s="26">
        <v>34.85</v>
      </c>
      <c r="J12" s="11">
        <v>467541000</v>
      </c>
      <c r="K12" s="10">
        <v>100</v>
      </c>
      <c r="L12" s="11">
        <v>326480000</v>
      </c>
      <c r="M12" s="26">
        <v>69.83</v>
      </c>
      <c r="N12" s="11">
        <v>141061000</v>
      </c>
      <c r="O12" s="26">
        <v>30.17</v>
      </c>
    </row>
    <row r="13" spans="1:15">
      <c r="A13" s="53" t="s">
        <v>19</v>
      </c>
      <c r="B13" s="53"/>
      <c r="C13" s="12" t="s">
        <v>20</v>
      </c>
      <c r="D13" s="9">
        <v>344</v>
      </c>
      <c r="E13" s="10">
        <v>100</v>
      </c>
      <c r="F13" s="9">
        <v>230</v>
      </c>
      <c r="G13" s="26">
        <v>66.86</v>
      </c>
      <c r="H13" s="9">
        <v>114</v>
      </c>
      <c r="I13" s="26">
        <v>33.14</v>
      </c>
      <c r="J13" s="11">
        <v>2329127904</v>
      </c>
      <c r="K13" s="10">
        <v>100</v>
      </c>
      <c r="L13" s="11">
        <v>1915366964</v>
      </c>
      <c r="M13" s="26">
        <v>82.24</v>
      </c>
      <c r="N13" s="11">
        <v>413760940</v>
      </c>
      <c r="O13" s="26">
        <v>17.760000000000002</v>
      </c>
    </row>
    <row r="14" spans="1:15">
      <c r="A14" s="53" t="s">
        <v>21</v>
      </c>
      <c r="B14" s="53"/>
      <c r="C14" s="12" t="s">
        <v>22</v>
      </c>
      <c r="D14" s="9">
        <v>97</v>
      </c>
      <c r="E14" s="10">
        <v>100</v>
      </c>
      <c r="F14" s="9">
        <v>61</v>
      </c>
      <c r="G14" s="26">
        <v>62.89</v>
      </c>
      <c r="H14" s="9">
        <v>36</v>
      </c>
      <c r="I14" s="26">
        <v>37.11</v>
      </c>
      <c r="J14" s="11">
        <v>288166240</v>
      </c>
      <c r="K14" s="10">
        <v>100</v>
      </c>
      <c r="L14" s="11">
        <v>168209040</v>
      </c>
      <c r="M14" s="26">
        <v>58.37</v>
      </c>
      <c r="N14" s="11">
        <v>119957200</v>
      </c>
      <c r="O14" s="26">
        <v>41.63</v>
      </c>
    </row>
    <row r="15" spans="1:15">
      <c r="A15" s="46" t="s">
        <v>23</v>
      </c>
      <c r="B15" s="46"/>
      <c r="C15" s="12" t="s">
        <v>24</v>
      </c>
      <c r="D15" s="9">
        <v>247</v>
      </c>
      <c r="E15" s="10">
        <v>100</v>
      </c>
      <c r="F15" s="9">
        <v>169</v>
      </c>
      <c r="G15" s="26">
        <v>68.42</v>
      </c>
      <c r="H15" s="9">
        <v>78</v>
      </c>
      <c r="I15" s="26">
        <v>31.58</v>
      </c>
      <c r="J15" s="11">
        <v>924291346</v>
      </c>
      <c r="K15" s="10">
        <v>100</v>
      </c>
      <c r="L15" s="11">
        <v>696911346</v>
      </c>
      <c r="M15" s="26">
        <v>75.400000000000006</v>
      </c>
      <c r="N15" s="11">
        <v>227380000</v>
      </c>
      <c r="O15" s="26">
        <v>24.6</v>
      </c>
    </row>
    <row r="16" spans="1:15">
      <c r="A16" s="53" t="s">
        <v>25</v>
      </c>
      <c r="B16" s="53"/>
      <c r="C16" s="12" t="s">
        <v>26</v>
      </c>
      <c r="D16" s="9">
        <v>11</v>
      </c>
      <c r="E16" s="10">
        <v>100</v>
      </c>
      <c r="F16" s="9">
        <v>9</v>
      </c>
      <c r="G16" s="26">
        <v>81.819999999999993</v>
      </c>
      <c r="H16" s="9">
        <v>2</v>
      </c>
      <c r="I16" s="26">
        <v>18.18</v>
      </c>
      <c r="J16" s="11">
        <v>75688888</v>
      </c>
      <c r="K16" s="10">
        <v>100</v>
      </c>
      <c r="L16" s="11">
        <v>28500000</v>
      </c>
      <c r="M16" s="26">
        <v>37.65</v>
      </c>
      <c r="N16" s="11">
        <v>47188888</v>
      </c>
      <c r="O16" s="26">
        <v>62.35</v>
      </c>
    </row>
    <row r="17" spans="1:15">
      <c r="A17" s="53" t="s">
        <v>27</v>
      </c>
      <c r="B17" s="53"/>
      <c r="C17" s="12" t="s">
        <v>28</v>
      </c>
      <c r="D17" s="9">
        <v>52</v>
      </c>
      <c r="E17" s="10">
        <v>100</v>
      </c>
      <c r="F17" s="9">
        <v>35</v>
      </c>
      <c r="G17" s="26">
        <v>67.31</v>
      </c>
      <c r="H17" s="9">
        <v>17</v>
      </c>
      <c r="I17" s="26">
        <v>32.69</v>
      </c>
      <c r="J17" s="11">
        <v>540348000</v>
      </c>
      <c r="K17" s="10">
        <v>100</v>
      </c>
      <c r="L17" s="11">
        <v>457668000</v>
      </c>
      <c r="M17" s="26">
        <v>84.7</v>
      </c>
      <c r="N17" s="11">
        <v>82680000</v>
      </c>
      <c r="O17" s="26">
        <v>15.3</v>
      </c>
    </row>
    <row r="18" spans="1:15">
      <c r="A18" s="53" t="s">
        <v>29</v>
      </c>
      <c r="B18" s="53"/>
      <c r="C18" s="12" t="s">
        <v>30</v>
      </c>
      <c r="D18" s="9">
        <v>28</v>
      </c>
      <c r="E18" s="10">
        <v>100</v>
      </c>
      <c r="F18" s="9">
        <v>16</v>
      </c>
      <c r="G18" s="26">
        <v>57.14</v>
      </c>
      <c r="H18" s="9">
        <v>12</v>
      </c>
      <c r="I18" s="26">
        <v>42.86</v>
      </c>
      <c r="J18" s="11">
        <v>115030000</v>
      </c>
      <c r="K18" s="10">
        <v>100</v>
      </c>
      <c r="L18" s="11">
        <v>66400000</v>
      </c>
      <c r="M18" s="26">
        <v>57.72</v>
      </c>
      <c r="N18" s="11">
        <v>48630000</v>
      </c>
      <c r="O18" s="26">
        <v>42.28</v>
      </c>
    </row>
    <row r="19" spans="1:15">
      <c r="A19" s="53" t="s">
        <v>31</v>
      </c>
      <c r="B19" s="53"/>
      <c r="C19" s="12" t="s">
        <v>32</v>
      </c>
      <c r="D19" s="9">
        <v>69</v>
      </c>
      <c r="E19" s="10">
        <v>100</v>
      </c>
      <c r="F19" s="9">
        <v>46</v>
      </c>
      <c r="G19" s="26">
        <v>66.67</v>
      </c>
      <c r="H19" s="9">
        <v>23</v>
      </c>
      <c r="I19" s="26">
        <v>33.33</v>
      </c>
      <c r="J19" s="11">
        <v>1557038000</v>
      </c>
      <c r="K19" s="10">
        <v>100</v>
      </c>
      <c r="L19" s="11">
        <v>1470070000</v>
      </c>
      <c r="M19" s="26">
        <v>94.41</v>
      </c>
      <c r="N19" s="11">
        <v>86968000</v>
      </c>
      <c r="O19" s="26">
        <v>5.59</v>
      </c>
    </row>
    <row r="20" spans="1:15">
      <c r="A20" s="53" t="s">
        <v>33</v>
      </c>
      <c r="B20" s="53"/>
      <c r="C20" s="12" t="s">
        <v>34</v>
      </c>
      <c r="D20" s="9">
        <v>12</v>
      </c>
      <c r="E20" s="10">
        <v>100</v>
      </c>
      <c r="F20" s="9">
        <v>8</v>
      </c>
      <c r="G20" s="26">
        <v>66.67</v>
      </c>
      <c r="H20" s="9">
        <v>4</v>
      </c>
      <c r="I20" s="26">
        <v>33.33</v>
      </c>
      <c r="J20" s="11">
        <v>38500000</v>
      </c>
      <c r="K20" s="10">
        <v>100</v>
      </c>
      <c r="L20" s="11">
        <v>22000000</v>
      </c>
      <c r="M20" s="26">
        <v>57.14</v>
      </c>
      <c r="N20" s="11">
        <v>16500000</v>
      </c>
      <c r="O20" s="26">
        <v>42.86</v>
      </c>
    </row>
    <row r="21" spans="1:15">
      <c r="A21" s="53" t="s">
        <v>35</v>
      </c>
      <c r="B21" s="53"/>
      <c r="C21" s="12" t="s">
        <v>36</v>
      </c>
      <c r="D21" s="9">
        <v>11</v>
      </c>
      <c r="E21" s="10">
        <v>100</v>
      </c>
      <c r="F21" s="9">
        <v>9</v>
      </c>
      <c r="G21" s="26">
        <v>81.819999999999993</v>
      </c>
      <c r="H21" s="9">
        <v>2</v>
      </c>
      <c r="I21" s="26">
        <v>18.18</v>
      </c>
      <c r="J21" s="11">
        <v>109000000</v>
      </c>
      <c r="K21" s="10">
        <v>100</v>
      </c>
      <c r="L21" s="11">
        <v>96000000</v>
      </c>
      <c r="M21" s="26">
        <v>88.07</v>
      </c>
      <c r="N21" s="11">
        <v>13000000</v>
      </c>
      <c r="O21" s="26">
        <v>11.93</v>
      </c>
    </row>
    <row r="22" spans="1:15">
      <c r="A22" s="53" t="s">
        <v>37</v>
      </c>
      <c r="B22" s="53"/>
      <c r="C22" s="12" t="s">
        <v>38</v>
      </c>
      <c r="D22" s="9">
        <v>9</v>
      </c>
      <c r="E22" s="10">
        <v>100</v>
      </c>
      <c r="F22" s="9">
        <v>7</v>
      </c>
      <c r="G22" s="26">
        <v>77.78</v>
      </c>
      <c r="H22" s="9">
        <v>2</v>
      </c>
      <c r="I22" s="26">
        <v>22.22</v>
      </c>
      <c r="J22" s="11">
        <v>35300000</v>
      </c>
      <c r="K22" s="10">
        <v>100</v>
      </c>
      <c r="L22" s="11">
        <v>26300000</v>
      </c>
      <c r="M22" s="26">
        <v>74.5</v>
      </c>
      <c r="N22" s="11">
        <v>9000000</v>
      </c>
      <c r="O22" s="26">
        <v>25.5</v>
      </c>
    </row>
    <row r="23" spans="1:15">
      <c r="A23" s="53" t="s">
        <v>39</v>
      </c>
      <c r="B23" s="53"/>
      <c r="C23" s="12" t="s">
        <v>40</v>
      </c>
      <c r="D23" s="9">
        <v>33</v>
      </c>
      <c r="E23" s="10">
        <v>100</v>
      </c>
      <c r="F23" s="9">
        <v>22</v>
      </c>
      <c r="G23" s="26">
        <v>66.67</v>
      </c>
      <c r="H23" s="9">
        <v>11</v>
      </c>
      <c r="I23" s="26">
        <v>33.33</v>
      </c>
      <c r="J23" s="11">
        <v>71775000</v>
      </c>
      <c r="K23" s="10">
        <v>100</v>
      </c>
      <c r="L23" s="11">
        <v>51214000</v>
      </c>
      <c r="M23" s="26">
        <v>71.349999999999994</v>
      </c>
      <c r="N23" s="11">
        <v>20561000</v>
      </c>
      <c r="O23" s="26">
        <v>28.65</v>
      </c>
    </row>
    <row r="24" spans="1:15">
      <c r="A24" s="53" t="s">
        <v>41</v>
      </c>
      <c r="B24" s="53"/>
      <c r="C24" s="12" t="s">
        <v>42</v>
      </c>
      <c r="D24" s="9">
        <v>7</v>
      </c>
      <c r="E24" s="10">
        <v>100</v>
      </c>
      <c r="F24" s="9">
        <v>5</v>
      </c>
      <c r="G24" s="26">
        <v>71.430000000000007</v>
      </c>
      <c r="H24" s="9">
        <v>2</v>
      </c>
      <c r="I24" s="26">
        <v>28.57</v>
      </c>
      <c r="J24" s="11">
        <v>5770000</v>
      </c>
      <c r="K24" s="10">
        <v>100</v>
      </c>
      <c r="L24" s="11">
        <v>4200000</v>
      </c>
      <c r="M24" s="26">
        <v>72.790000000000006</v>
      </c>
      <c r="N24" s="11">
        <v>1570000</v>
      </c>
      <c r="O24" s="26">
        <v>27.21</v>
      </c>
    </row>
    <row r="25" spans="1:15">
      <c r="A25" s="53" t="s">
        <v>43</v>
      </c>
      <c r="B25" s="53"/>
      <c r="C25" s="12" t="s">
        <v>44</v>
      </c>
      <c r="D25" s="9">
        <v>11</v>
      </c>
      <c r="E25" s="10">
        <v>100</v>
      </c>
      <c r="F25" s="9">
        <v>6</v>
      </c>
      <c r="G25" s="26">
        <v>54.55</v>
      </c>
      <c r="H25" s="9">
        <v>5</v>
      </c>
      <c r="I25" s="26">
        <v>45.45</v>
      </c>
      <c r="J25" s="11">
        <v>38800000</v>
      </c>
      <c r="K25" s="10">
        <v>100</v>
      </c>
      <c r="L25" s="11">
        <v>15500000</v>
      </c>
      <c r="M25" s="26">
        <v>39.950000000000003</v>
      </c>
      <c r="N25" s="11">
        <v>23300000</v>
      </c>
      <c r="O25" s="26">
        <v>60.05</v>
      </c>
    </row>
    <row r="26" spans="1:15">
      <c r="A26" s="53" t="s">
        <v>45</v>
      </c>
      <c r="B26" s="53"/>
      <c r="C26" s="12" t="s">
        <v>46</v>
      </c>
      <c r="D26" s="9">
        <v>0</v>
      </c>
      <c r="E26" s="10"/>
      <c r="F26" s="9">
        <v>0</v>
      </c>
      <c r="G26" s="26">
        <v>0</v>
      </c>
      <c r="H26" s="9">
        <v>0</v>
      </c>
      <c r="I26" s="26">
        <v>0</v>
      </c>
      <c r="J26" s="11"/>
      <c r="K26" s="10">
        <v>100</v>
      </c>
      <c r="L26" s="11">
        <v>0</v>
      </c>
      <c r="M26" s="26"/>
      <c r="N26" s="11">
        <v>0</v>
      </c>
      <c r="O26" s="26"/>
    </row>
    <row r="27" spans="1:15">
      <c r="A27" s="53" t="s">
        <v>47</v>
      </c>
      <c r="B27" s="53"/>
      <c r="C27" s="12" t="s">
        <v>48</v>
      </c>
      <c r="D27" s="9">
        <v>10</v>
      </c>
      <c r="E27" s="10">
        <v>100</v>
      </c>
      <c r="F27" s="9">
        <v>4</v>
      </c>
      <c r="G27" s="26">
        <v>40</v>
      </c>
      <c r="H27" s="9">
        <v>6</v>
      </c>
      <c r="I27" s="26">
        <v>60</v>
      </c>
      <c r="J27" s="11">
        <v>31090000</v>
      </c>
      <c r="K27" s="10">
        <v>100</v>
      </c>
      <c r="L27" s="11">
        <v>8540000</v>
      </c>
      <c r="M27" s="26">
        <v>27.47</v>
      </c>
      <c r="N27" s="11">
        <v>22550000</v>
      </c>
      <c r="O27" s="26">
        <v>72.53</v>
      </c>
    </row>
    <row r="28" spans="1:15">
      <c r="A28" s="53" t="s">
        <v>49</v>
      </c>
      <c r="B28" s="53"/>
      <c r="C28" s="12" t="s">
        <v>50</v>
      </c>
      <c r="D28" s="9">
        <v>42</v>
      </c>
      <c r="E28" s="10">
        <v>100</v>
      </c>
      <c r="F28" s="9">
        <v>32</v>
      </c>
      <c r="G28" s="26">
        <v>76.19</v>
      </c>
      <c r="H28" s="9">
        <v>10</v>
      </c>
      <c r="I28" s="26">
        <v>23.81</v>
      </c>
      <c r="J28" s="11">
        <v>84732000</v>
      </c>
      <c r="K28" s="10">
        <v>100</v>
      </c>
      <c r="L28" s="11">
        <v>60669000</v>
      </c>
      <c r="M28" s="26">
        <v>71.599999999999994</v>
      </c>
      <c r="N28" s="11">
        <v>24063000</v>
      </c>
      <c r="O28" s="26">
        <v>28.4</v>
      </c>
    </row>
    <row r="29" spans="1:15">
      <c r="A29" s="53" t="s">
        <v>51</v>
      </c>
      <c r="B29" s="53"/>
      <c r="C29" s="12" t="s">
        <v>52</v>
      </c>
      <c r="D29" s="9">
        <v>14</v>
      </c>
      <c r="E29" s="10">
        <v>100</v>
      </c>
      <c r="F29" s="9">
        <v>10</v>
      </c>
      <c r="G29" s="26">
        <v>71.430000000000007</v>
      </c>
      <c r="H29" s="9">
        <v>4</v>
      </c>
      <c r="I29" s="26">
        <v>28.57</v>
      </c>
      <c r="J29" s="11">
        <v>16912000</v>
      </c>
      <c r="K29" s="10">
        <v>100</v>
      </c>
      <c r="L29" s="11">
        <v>14870000</v>
      </c>
      <c r="M29" s="26">
        <v>87.93</v>
      </c>
      <c r="N29" s="11">
        <v>2042000</v>
      </c>
      <c r="O29" s="26">
        <v>12.07</v>
      </c>
    </row>
    <row r="30" spans="1:15">
      <c r="A30" s="46" t="s">
        <v>53</v>
      </c>
      <c r="B30" s="46"/>
      <c r="C30" s="12" t="s">
        <v>54</v>
      </c>
      <c r="D30" s="9">
        <v>2</v>
      </c>
      <c r="E30" s="10">
        <v>100</v>
      </c>
      <c r="F30" s="9">
        <v>0</v>
      </c>
      <c r="G30" s="26">
        <v>0</v>
      </c>
      <c r="H30" s="9">
        <v>2</v>
      </c>
      <c r="I30" s="26">
        <v>100</v>
      </c>
      <c r="J30" s="11">
        <v>4000000</v>
      </c>
      <c r="K30" s="10">
        <v>100</v>
      </c>
      <c r="L30" s="11">
        <v>0</v>
      </c>
      <c r="M30" s="26">
        <v>0</v>
      </c>
      <c r="N30" s="11">
        <v>4000000</v>
      </c>
      <c r="O30" s="26">
        <v>100</v>
      </c>
    </row>
    <row r="31" spans="1:15">
      <c r="A31" s="68" t="s">
        <v>55</v>
      </c>
      <c r="B31" s="68"/>
      <c r="C31" s="13" t="s">
        <v>56</v>
      </c>
      <c r="D31" s="9">
        <v>2</v>
      </c>
      <c r="E31" s="10">
        <v>100</v>
      </c>
      <c r="F31" s="9">
        <v>0</v>
      </c>
      <c r="G31" s="26">
        <v>0</v>
      </c>
      <c r="H31" s="9">
        <v>2</v>
      </c>
      <c r="I31" s="26">
        <v>100</v>
      </c>
      <c r="J31" s="11">
        <v>4000000</v>
      </c>
      <c r="K31" s="10">
        <v>100</v>
      </c>
      <c r="L31" s="11">
        <v>0</v>
      </c>
      <c r="M31" s="26">
        <v>0</v>
      </c>
      <c r="N31" s="9">
        <v>4000000</v>
      </c>
      <c r="O31" s="26">
        <v>100</v>
      </c>
    </row>
    <row r="32" spans="1:15">
      <c r="A32" s="77" t="s">
        <v>57</v>
      </c>
      <c r="B32" s="77"/>
      <c r="C32" s="14" t="s">
        <v>58</v>
      </c>
      <c r="D32" s="9">
        <v>0</v>
      </c>
      <c r="E32" s="10"/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899D0-CCDE-45AC-A91F-8FF416E3DE13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105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0.6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v>1973</v>
      </c>
      <c r="E8" s="10">
        <v>100</v>
      </c>
      <c r="F8" s="9">
        <v>1380</v>
      </c>
      <c r="G8" s="26">
        <v>69.94</v>
      </c>
      <c r="H8" s="9">
        <v>593</v>
      </c>
      <c r="I8" s="26">
        <v>30.06</v>
      </c>
      <c r="J8" s="11">
        <v>19003428717</v>
      </c>
      <c r="K8" s="10">
        <v>100</v>
      </c>
      <c r="L8" s="11">
        <v>16709869517</v>
      </c>
      <c r="M8" s="26">
        <v>87.93</v>
      </c>
      <c r="N8" s="11">
        <v>2293559200</v>
      </c>
      <c r="O8" s="26">
        <v>12.07</v>
      </c>
    </row>
    <row r="9" spans="1:15">
      <c r="A9" s="46" t="s">
        <v>11</v>
      </c>
      <c r="B9" s="46"/>
      <c r="C9" s="12" t="s">
        <v>12</v>
      </c>
      <c r="D9" s="9">
        <v>1969</v>
      </c>
      <c r="E9" s="10">
        <v>100</v>
      </c>
      <c r="F9" s="9">
        <v>1377</v>
      </c>
      <c r="G9" s="26">
        <v>69.930000000000007</v>
      </c>
      <c r="H9" s="9">
        <v>592</v>
      </c>
      <c r="I9" s="26">
        <v>30.07</v>
      </c>
      <c r="J9" s="11">
        <v>18997928717</v>
      </c>
      <c r="K9" s="10">
        <v>100</v>
      </c>
      <c r="L9" s="11">
        <v>16704869517</v>
      </c>
      <c r="M9" s="26">
        <v>87.93</v>
      </c>
      <c r="N9" s="11">
        <v>2293059200</v>
      </c>
      <c r="O9" s="26">
        <v>12.07</v>
      </c>
    </row>
    <row r="10" spans="1:15">
      <c r="A10" s="53" t="s">
        <v>13</v>
      </c>
      <c r="B10" s="53"/>
      <c r="C10" s="12" t="s">
        <v>14</v>
      </c>
      <c r="D10" s="9">
        <v>356</v>
      </c>
      <c r="E10" s="10">
        <v>100</v>
      </c>
      <c r="F10" s="9">
        <v>250</v>
      </c>
      <c r="G10" s="26">
        <v>70.22</v>
      </c>
      <c r="H10" s="9">
        <v>106</v>
      </c>
      <c r="I10" s="26">
        <v>29.78</v>
      </c>
      <c r="J10" s="11">
        <v>2005155868</v>
      </c>
      <c r="K10" s="10">
        <v>100</v>
      </c>
      <c r="L10" s="11">
        <v>1673271868</v>
      </c>
      <c r="M10" s="26">
        <v>83.45</v>
      </c>
      <c r="N10" s="11">
        <v>331884000</v>
      </c>
      <c r="O10" s="26">
        <v>16.55</v>
      </c>
    </row>
    <row r="11" spans="1:15">
      <c r="A11" s="53" t="s">
        <v>15</v>
      </c>
      <c r="B11" s="53"/>
      <c r="C11" s="12" t="s">
        <v>16</v>
      </c>
      <c r="D11" s="9">
        <v>665</v>
      </c>
      <c r="E11" s="10">
        <v>100</v>
      </c>
      <c r="F11" s="9">
        <v>498</v>
      </c>
      <c r="G11" s="26">
        <v>74.89</v>
      </c>
      <c r="H11" s="9">
        <v>167</v>
      </c>
      <c r="I11" s="26">
        <v>25.11</v>
      </c>
      <c r="J11" s="11">
        <v>7893248397</v>
      </c>
      <c r="K11" s="10">
        <v>100</v>
      </c>
      <c r="L11" s="11">
        <v>7050140697</v>
      </c>
      <c r="M11" s="26">
        <v>89.32</v>
      </c>
      <c r="N11" s="11">
        <v>843107700</v>
      </c>
      <c r="O11" s="26">
        <v>10.68</v>
      </c>
    </row>
    <row r="12" spans="1:15">
      <c r="A12" s="53" t="s">
        <v>17</v>
      </c>
      <c r="B12" s="53"/>
      <c r="C12" s="12" t="s">
        <v>18</v>
      </c>
      <c r="D12" s="9">
        <v>155</v>
      </c>
      <c r="E12" s="10">
        <v>100</v>
      </c>
      <c r="F12" s="9">
        <v>112</v>
      </c>
      <c r="G12" s="26">
        <v>72.260000000000005</v>
      </c>
      <c r="H12" s="9">
        <v>43</v>
      </c>
      <c r="I12" s="26">
        <v>27.74</v>
      </c>
      <c r="J12" s="11">
        <v>5357679800</v>
      </c>
      <c r="K12" s="10">
        <v>100</v>
      </c>
      <c r="L12" s="11">
        <v>5134569800</v>
      </c>
      <c r="M12" s="26">
        <v>95.84</v>
      </c>
      <c r="N12" s="11">
        <v>223110000</v>
      </c>
      <c r="O12" s="26">
        <v>4.16</v>
      </c>
    </row>
    <row r="13" spans="1:15">
      <c r="A13" s="53" t="s">
        <v>19</v>
      </c>
      <c r="B13" s="53"/>
      <c r="C13" s="12" t="s">
        <v>20</v>
      </c>
      <c r="D13" s="9">
        <v>194</v>
      </c>
      <c r="E13" s="10">
        <v>100</v>
      </c>
      <c r="F13" s="9">
        <v>119</v>
      </c>
      <c r="G13" s="26">
        <v>61.34</v>
      </c>
      <c r="H13" s="9">
        <v>75</v>
      </c>
      <c r="I13" s="26">
        <v>38.659999999999997</v>
      </c>
      <c r="J13" s="11">
        <v>651118296</v>
      </c>
      <c r="K13" s="10">
        <v>100</v>
      </c>
      <c r="L13" s="11">
        <v>451305296</v>
      </c>
      <c r="M13" s="26">
        <v>69.31</v>
      </c>
      <c r="N13" s="11">
        <v>199813000</v>
      </c>
      <c r="O13" s="26">
        <v>30.69</v>
      </c>
    </row>
    <row r="14" spans="1:15">
      <c r="A14" s="53" t="s">
        <v>21</v>
      </c>
      <c r="B14" s="53"/>
      <c r="C14" s="12" t="s">
        <v>22</v>
      </c>
      <c r="D14" s="9">
        <v>70</v>
      </c>
      <c r="E14" s="10">
        <v>100</v>
      </c>
      <c r="F14" s="9">
        <v>41</v>
      </c>
      <c r="G14" s="26">
        <v>58.57</v>
      </c>
      <c r="H14" s="9">
        <v>29</v>
      </c>
      <c r="I14" s="26">
        <v>41.43</v>
      </c>
      <c r="J14" s="11">
        <v>289660000</v>
      </c>
      <c r="K14" s="10">
        <v>100</v>
      </c>
      <c r="L14" s="11">
        <v>221130000</v>
      </c>
      <c r="M14" s="26">
        <v>76.34</v>
      </c>
      <c r="N14" s="11">
        <v>68530000</v>
      </c>
      <c r="O14" s="26">
        <v>23.66</v>
      </c>
    </row>
    <row r="15" spans="1:15">
      <c r="A15" s="46" t="s">
        <v>23</v>
      </c>
      <c r="B15" s="46"/>
      <c r="C15" s="12" t="s">
        <v>24</v>
      </c>
      <c r="D15" s="9">
        <v>266</v>
      </c>
      <c r="E15" s="10">
        <v>100</v>
      </c>
      <c r="F15" s="9">
        <v>176</v>
      </c>
      <c r="G15" s="26">
        <v>66.17</v>
      </c>
      <c r="H15" s="9">
        <v>90</v>
      </c>
      <c r="I15" s="26">
        <v>33.83</v>
      </c>
      <c r="J15" s="11">
        <v>1344472856</v>
      </c>
      <c r="K15" s="10">
        <v>100</v>
      </c>
      <c r="L15" s="11">
        <v>926617856</v>
      </c>
      <c r="M15" s="26">
        <v>68.92</v>
      </c>
      <c r="N15" s="11">
        <v>417855000</v>
      </c>
      <c r="O15" s="26">
        <v>31.08</v>
      </c>
    </row>
    <row r="16" spans="1:15">
      <c r="A16" s="53" t="s">
        <v>25</v>
      </c>
      <c r="B16" s="53"/>
      <c r="C16" s="12" t="s">
        <v>26</v>
      </c>
      <c r="D16" s="9">
        <v>8</v>
      </c>
      <c r="E16" s="10">
        <v>100</v>
      </c>
      <c r="F16" s="9">
        <v>5</v>
      </c>
      <c r="G16" s="26">
        <v>62.5</v>
      </c>
      <c r="H16" s="9">
        <v>3</v>
      </c>
      <c r="I16" s="26">
        <v>37.5</v>
      </c>
      <c r="J16" s="11">
        <v>31120000</v>
      </c>
      <c r="K16" s="10">
        <v>100</v>
      </c>
      <c r="L16" s="11">
        <v>29000000</v>
      </c>
      <c r="M16" s="26">
        <v>93.19</v>
      </c>
      <c r="N16" s="11">
        <v>2120000</v>
      </c>
      <c r="O16" s="26">
        <v>6.81</v>
      </c>
    </row>
    <row r="17" spans="1:15">
      <c r="A17" s="53" t="s">
        <v>27</v>
      </c>
      <c r="B17" s="53"/>
      <c r="C17" s="12" t="s">
        <v>28</v>
      </c>
      <c r="D17" s="9">
        <v>37</v>
      </c>
      <c r="E17" s="10">
        <v>100</v>
      </c>
      <c r="F17" s="9">
        <v>29</v>
      </c>
      <c r="G17" s="26">
        <v>78.38</v>
      </c>
      <c r="H17" s="9">
        <v>8</v>
      </c>
      <c r="I17" s="26">
        <v>21.62</v>
      </c>
      <c r="J17" s="11">
        <v>195311000</v>
      </c>
      <c r="K17" s="10">
        <v>100</v>
      </c>
      <c r="L17" s="11">
        <v>160821000</v>
      </c>
      <c r="M17" s="26">
        <v>82.34</v>
      </c>
      <c r="N17" s="11">
        <v>34490000</v>
      </c>
      <c r="O17" s="26">
        <v>17.66</v>
      </c>
    </row>
    <row r="18" spans="1:15">
      <c r="A18" s="53" t="s">
        <v>29</v>
      </c>
      <c r="B18" s="53"/>
      <c r="C18" s="12" t="s">
        <v>30</v>
      </c>
      <c r="D18" s="9">
        <v>18</v>
      </c>
      <c r="E18" s="10">
        <v>100</v>
      </c>
      <c r="F18" s="9">
        <v>12</v>
      </c>
      <c r="G18" s="26">
        <v>66.67</v>
      </c>
      <c r="H18" s="9">
        <v>6</v>
      </c>
      <c r="I18" s="26">
        <v>33.33</v>
      </c>
      <c r="J18" s="11">
        <v>102731500</v>
      </c>
      <c r="K18" s="10">
        <v>100</v>
      </c>
      <c r="L18" s="11">
        <v>88030000</v>
      </c>
      <c r="M18" s="26">
        <v>85.69</v>
      </c>
      <c r="N18" s="11">
        <v>14701500</v>
      </c>
      <c r="O18" s="26">
        <v>14.31</v>
      </c>
    </row>
    <row r="19" spans="1:15">
      <c r="A19" s="53" t="s">
        <v>31</v>
      </c>
      <c r="B19" s="53"/>
      <c r="C19" s="12" t="s">
        <v>32</v>
      </c>
      <c r="D19" s="9">
        <v>61</v>
      </c>
      <c r="E19" s="10">
        <v>100</v>
      </c>
      <c r="F19" s="9">
        <v>42</v>
      </c>
      <c r="G19" s="26">
        <v>68.849999999999994</v>
      </c>
      <c r="H19" s="9">
        <v>19</v>
      </c>
      <c r="I19" s="26">
        <v>31.15</v>
      </c>
      <c r="J19" s="11">
        <v>203250000</v>
      </c>
      <c r="K19" s="10">
        <v>100</v>
      </c>
      <c r="L19" s="11">
        <v>127680000</v>
      </c>
      <c r="M19" s="26">
        <v>62.82</v>
      </c>
      <c r="N19" s="11">
        <v>75570000</v>
      </c>
      <c r="O19" s="26">
        <v>37.18</v>
      </c>
    </row>
    <row r="20" spans="1:15">
      <c r="A20" s="53" t="s">
        <v>33</v>
      </c>
      <c r="B20" s="53"/>
      <c r="C20" s="12" t="s">
        <v>34</v>
      </c>
      <c r="D20" s="9">
        <v>10</v>
      </c>
      <c r="E20" s="10">
        <v>100</v>
      </c>
      <c r="F20" s="9">
        <v>9</v>
      </c>
      <c r="G20" s="26">
        <v>90</v>
      </c>
      <c r="H20" s="9">
        <v>1</v>
      </c>
      <c r="I20" s="26">
        <v>10</v>
      </c>
      <c r="J20" s="11">
        <v>49120000</v>
      </c>
      <c r="K20" s="10">
        <v>100</v>
      </c>
      <c r="L20" s="11">
        <v>24120000</v>
      </c>
      <c r="M20" s="26">
        <v>49.1</v>
      </c>
      <c r="N20" s="11">
        <v>25000000</v>
      </c>
      <c r="O20" s="26">
        <v>50.9</v>
      </c>
    </row>
    <row r="21" spans="1:15">
      <c r="A21" s="53" t="s">
        <v>35</v>
      </c>
      <c r="B21" s="53"/>
      <c r="C21" s="12" t="s">
        <v>36</v>
      </c>
      <c r="D21" s="9">
        <v>14</v>
      </c>
      <c r="E21" s="10">
        <v>100</v>
      </c>
      <c r="F21" s="9">
        <v>11</v>
      </c>
      <c r="G21" s="26">
        <v>78.569999999999993</v>
      </c>
      <c r="H21" s="9">
        <v>3</v>
      </c>
      <c r="I21" s="26">
        <v>21.43</v>
      </c>
      <c r="J21" s="11">
        <v>54485000</v>
      </c>
      <c r="K21" s="10">
        <v>100</v>
      </c>
      <c r="L21" s="11">
        <v>51480000</v>
      </c>
      <c r="M21" s="26">
        <v>94.48</v>
      </c>
      <c r="N21" s="11">
        <v>3005000</v>
      </c>
      <c r="O21" s="26">
        <v>5.52</v>
      </c>
    </row>
    <row r="22" spans="1:15">
      <c r="A22" s="53" t="s">
        <v>37</v>
      </c>
      <c r="B22" s="53"/>
      <c r="C22" s="12" t="s">
        <v>38</v>
      </c>
      <c r="D22" s="9">
        <v>10</v>
      </c>
      <c r="E22" s="10">
        <v>100</v>
      </c>
      <c r="F22" s="9">
        <v>9</v>
      </c>
      <c r="G22" s="26">
        <v>90</v>
      </c>
      <c r="H22" s="9">
        <v>1</v>
      </c>
      <c r="I22" s="26">
        <v>10</v>
      </c>
      <c r="J22" s="11">
        <v>30700000</v>
      </c>
      <c r="K22" s="10">
        <v>100</v>
      </c>
      <c r="L22" s="11">
        <v>30500000</v>
      </c>
      <c r="M22" s="26">
        <v>99.35</v>
      </c>
      <c r="N22" s="11">
        <v>200000</v>
      </c>
      <c r="O22" s="26">
        <v>0.65</v>
      </c>
    </row>
    <row r="23" spans="1:15">
      <c r="A23" s="53" t="s">
        <v>39</v>
      </c>
      <c r="B23" s="53"/>
      <c r="C23" s="12" t="s">
        <v>40</v>
      </c>
      <c r="D23" s="9">
        <v>17</v>
      </c>
      <c r="E23" s="10">
        <v>100</v>
      </c>
      <c r="F23" s="9">
        <v>9</v>
      </c>
      <c r="G23" s="26">
        <v>52.94</v>
      </c>
      <c r="H23" s="9">
        <v>8</v>
      </c>
      <c r="I23" s="26">
        <v>47.06</v>
      </c>
      <c r="J23" s="11">
        <v>455620000</v>
      </c>
      <c r="K23" s="10">
        <v>100</v>
      </c>
      <c r="L23" s="11">
        <v>448840000</v>
      </c>
      <c r="M23" s="26">
        <v>98.51</v>
      </c>
      <c r="N23" s="11">
        <v>6780000</v>
      </c>
      <c r="O23" s="26">
        <v>1.49</v>
      </c>
    </row>
    <row r="24" spans="1:15">
      <c r="A24" s="53" t="s">
        <v>41</v>
      </c>
      <c r="B24" s="53"/>
      <c r="C24" s="12" t="s">
        <v>42</v>
      </c>
      <c r="D24" s="9">
        <v>8</v>
      </c>
      <c r="E24" s="10">
        <v>100</v>
      </c>
      <c r="F24" s="9">
        <v>7</v>
      </c>
      <c r="G24" s="26">
        <v>87.5</v>
      </c>
      <c r="H24" s="9">
        <v>1</v>
      </c>
      <c r="I24" s="26">
        <v>12.5</v>
      </c>
      <c r="J24" s="11">
        <v>73350000</v>
      </c>
      <c r="K24" s="10">
        <v>100</v>
      </c>
      <c r="L24" s="11">
        <v>72850000</v>
      </c>
      <c r="M24" s="26">
        <v>99.32</v>
      </c>
      <c r="N24" s="11">
        <v>500000</v>
      </c>
      <c r="O24" s="26">
        <v>0.68</v>
      </c>
    </row>
    <row r="25" spans="1:15">
      <c r="A25" s="53" t="s">
        <v>43</v>
      </c>
      <c r="B25" s="53"/>
      <c r="C25" s="12" t="s">
        <v>44</v>
      </c>
      <c r="D25" s="9">
        <v>26</v>
      </c>
      <c r="E25" s="10">
        <v>100</v>
      </c>
      <c r="F25" s="9">
        <v>16</v>
      </c>
      <c r="G25" s="26">
        <v>61.54</v>
      </c>
      <c r="H25" s="9">
        <v>10</v>
      </c>
      <c r="I25" s="26">
        <v>38.46</v>
      </c>
      <c r="J25" s="11">
        <v>98326000</v>
      </c>
      <c r="K25" s="10">
        <v>100</v>
      </c>
      <c r="L25" s="11">
        <v>86713000</v>
      </c>
      <c r="M25" s="26">
        <v>88.19</v>
      </c>
      <c r="N25" s="11">
        <v>11613000</v>
      </c>
      <c r="O25" s="26">
        <v>11.81</v>
      </c>
    </row>
    <row r="26" spans="1:15">
      <c r="A26" s="53" t="s">
        <v>45</v>
      </c>
      <c r="B26" s="53"/>
      <c r="C26" s="12" t="s">
        <v>46</v>
      </c>
      <c r="D26" s="9">
        <v>2</v>
      </c>
      <c r="E26" s="10">
        <v>100</v>
      </c>
      <c r="F26" s="9">
        <v>1</v>
      </c>
      <c r="G26" s="26">
        <v>50</v>
      </c>
      <c r="H26" s="9">
        <v>1</v>
      </c>
      <c r="I26" s="26">
        <v>50</v>
      </c>
      <c r="J26" s="11">
        <v>4000000</v>
      </c>
      <c r="K26" s="10">
        <v>100</v>
      </c>
      <c r="L26" s="11">
        <v>3000000</v>
      </c>
      <c r="M26" s="26">
        <v>75</v>
      </c>
      <c r="N26" s="11">
        <v>1000000</v>
      </c>
      <c r="O26" s="26">
        <v>25</v>
      </c>
    </row>
    <row r="27" spans="1:15">
      <c r="A27" s="53" t="s">
        <v>47</v>
      </c>
      <c r="B27" s="53"/>
      <c r="C27" s="12" t="s">
        <v>48</v>
      </c>
      <c r="D27" s="9">
        <v>16</v>
      </c>
      <c r="E27" s="10">
        <v>100</v>
      </c>
      <c r="F27" s="9">
        <v>9</v>
      </c>
      <c r="G27" s="26">
        <v>56.25</v>
      </c>
      <c r="H27" s="9">
        <v>7</v>
      </c>
      <c r="I27" s="26">
        <v>43.75</v>
      </c>
      <c r="J27" s="11">
        <v>73230000</v>
      </c>
      <c r="K27" s="10">
        <v>100</v>
      </c>
      <c r="L27" s="11">
        <v>67800000</v>
      </c>
      <c r="M27" s="26">
        <v>92.59</v>
      </c>
      <c r="N27" s="11">
        <v>5430000</v>
      </c>
      <c r="O27" s="26">
        <v>7.41</v>
      </c>
    </row>
    <row r="28" spans="1:15">
      <c r="A28" s="53" t="s">
        <v>49</v>
      </c>
      <c r="B28" s="53"/>
      <c r="C28" s="12" t="s">
        <v>50</v>
      </c>
      <c r="D28" s="9">
        <v>24</v>
      </c>
      <c r="E28" s="10">
        <v>100</v>
      </c>
      <c r="F28" s="9">
        <v>16</v>
      </c>
      <c r="G28" s="26">
        <v>66.67</v>
      </c>
      <c r="H28" s="9">
        <v>8</v>
      </c>
      <c r="I28" s="26">
        <v>33.33</v>
      </c>
      <c r="J28" s="11">
        <v>57150000</v>
      </c>
      <c r="K28" s="10">
        <v>100</v>
      </c>
      <c r="L28" s="11">
        <v>50900000</v>
      </c>
      <c r="M28" s="26">
        <v>89.06</v>
      </c>
      <c r="N28" s="11">
        <v>6250000</v>
      </c>
      <c r="O28" s="26">
        <v>10.94</v>
      </c>
    </row>
    <row r="29" spans="1:15">
      <c r="A29" s="53" t="s">
        <v>51</v>
      </c>
      <c r="B29" s="53"/>
      <c r="C29" s="12" t="s">
        <v>52</v>
      </c>
      <c r="D29" s="9">
        <v>12</v>
      </c>
      <c r="E29" s="10">
        <v>100</v>
      </c>
      <c r="F29" s="9">
        <v>6</v>
      </c>
      <c r="G29" s="26">
        <v>50</v>
      </c>
      <c r="H29" s="9">
        <v>6</v>
      </c>
      <c r="I29" s="26">
        <v>50</v>
      </c>
      <c r="J29" s="11">
        <v>28200000</v>
      </c>
      <c r="K29" s="10">
        <v>100</v>
      </c>
      <c r="L29" s="11">
        <v>6100000</v>
      </c>
      <c r="M29" s="26">
        <v>21.63</v>
      </c>
      <c r="N29" s="11">
        <v>22100000</v>
      </c>
      <c r="O29" s="26">
        <v>78.37</v>
      </c>
    </row>
    <row r="30" spans="1:15">
      <c r="A30" s="46" t="s">
        <v>53</v>
      </c>
      <c r="B30" s="46"/>
      <c r="C30" s="12" t="s">
        <v>54</v>
      </c>
      <c r="D30" s="9">
        <v>4</v>
      </c>
      <c r="E30" s="10">
        <v>100</v>
      </c>
      <c r="F30" s="9">
        <v>3</v>
      </c>
      <c r="G30" s="26">
        <v>75</v>
      </c>
      <c r="H30" s="9">
        <v>1</v>
      </c>
      <c r="I30" s="26">
        <v>25</v>
      </c>
      <c r="J30" s="11">
        <v>5500000</v>
      </c>
      <c r="K30" s="10">
        <v>100</v>
      </c>
      <c r="L30" s="11">
        <v>5000000</v>
      </c>
      <c r="M30" s="26">
        <v>90.91</v>
      </c>
      <c r="N30" s="11">
        <v>500000</v>
      </c>
      <c r="O30" s="26">
        <v>9.09</v>
      </c>
    </row>
    <row r="31" spans="1:15">
      <c r="A31" s="68" t="s">
        <v>55</v>
      </c>
      <c r="B31" s="68"/>
      <c r="C31" s="13" t="s">
        <v>56</v>
      </c>
      <c r="D31" s="9">
        <v>4</v>
      </c>
      <c r="E31" s="10">
        <v>100</v>
      </c>
      <c r="F31" s="9">
        <v>3</v>
      </c>
      <c r="G31" s="26">
        <v>75</v>
      </c>
      <c r="H31" s="9">
        <v>1</v>
      </c>
      <c r="I31" s="26">
        <v>25</v>
      </c>
      <c r="J31" s="11">
        <v>5500000</v>
      </c>
      <c r="K31" s="10">
        <v>100</v>
      </c>
      <c r="L31" s="11">
        <v>5000000</v>
      </c>
      <c r="M31" s="26">
        <v>90.91</v>
      </c>
      <c r="N31" s="9">
        <v>500000</v>
      </c>
      <c r="O31" s="26">
        <v>9.09</v>
      </c>
    </row>
    <row r="32" spans="1:15">
      <c r="A32" s="77" t="s">
        <v>57</v>
      </c>
      <c r="B32" s="77"/>
      <c r="C32" s="14" t="s">
        <v>58</v>
      </c>
      <c r="D32" s="9">
        <v>0</v>
      </c>
      <c r="E32" s="10"/>
      <c r="F32" s="9">
        <v>0</v>
      </c>
      <c r="G32" s="26">
        <v>0</v>
      </c>
      <c r="H32" s="9">
        <v>0</v>
      </c>
      <c r="I32" s="26">
        <v>0</v>
      </c>
      <c r="J32" s="11"/>
      <c r="K32" s="10">
        <v>100</v>
      </c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02165-4F45-4577-A920-507C8BF7E2E7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104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3.6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2380</v>
      </c>
      <c r="E8" s="10">
        <f>G8+I8</f>
        <v>100</v>
      </c>
      <c r="F8" s="9">
        <f>F9+F30</f>
        <v>1643</v>
      </c>
      <c r="G8" s="26">
        <f t="shared" ref="G8:G31" si="0">F8/D8*100</f>
        <v>69.033613445378151</v>
      </c>
      <c r="H8" s="9">
        <f t="shared" ref="H8" si="1">H9+H30</f>
        <v>737</v>
      </c>
      <c r="I8" s="26">
        <f>H8/D8*100</f>
        <v>30.966386554621849</v>
      </c>
      <c r="J8" s="11">
        <f>L8+N8</f>
        <v>12388171663</v>
      </c>
      <c r="K8" s="10">
        <f>M8+O8</f>
        <v>100</v>
      </c>
      <c r="L8" s="11">
        <f>L9+L30</f>
        <v>9842419517</v>
      </c>
      <c r="M8" s="26">
        <f t="shared" ref="M8:M31" si="2">L8/J8*100</f>
        <v>79.45013828308943</v>
      </c>
      <c r="N8" s="11">
        <f>N9+N30</f>
        <v>2545752146</v>
      </c>
      <c r="O8" s="26">
        <f>N8/J8*100</f>
        <v>20.549861716910566</v>
      </c>
    </row>
    <row r="9" spans="1:15">
      <c r="A9" s="46" t="s">
        <v>11</v>
      </c>
      <c r="B9" s="46"/>
      <c r="C9" s="12" t="s">
        <v>12</v>
      </c>
      <c r="D9" s="9">
        <f t="shared" ref="D9:E32" si="3">F9+H9</f>
        <v>2376</v>
      </c>
      <c r="E9" s="10">
        <f t="shared" si="3"/>
        <v>100</v>
      </c>
      <c r="F9" s="9">
        <f t="shared" ref="F9" si="4">SUM(F10:F29)</f>
        <v>1640</v>
      </c>
      <c r="G9" s="26">
        <f t="shared" si="0"/>
        <v>69.023569023569024</v>
      </c>
      <c r="H9" s="9">
        <f>SUM(H10:H29)</f>
        <v>736</v>
      </c>
      <c r="I9" s="26">
        <f t="shared" ref="I9:I31" si="5">H9/D9*100</f>
        <v>30.976430976430976</v>
      </c>
      <c r="J9" s="11">
        <f t="shared" ref="J9:K32" si="6">L9+N9</f>
        <v>12335171663</v>
      </c>
      <c r="K9" s="10">
        <f t="shared" si="6"/>
        <v>100</v>
      </c>
      <c r="L9" s="11">
        <f>SUM(L10:L29)</f>
        <v>9790419517</v>
      </c>
      <c r="M9" s="26">
        <f t="shared" si="2"/>
        <v>79.369949478424218</v>
      </c>
      <c r="N9" s="11">
        <f>SUM(N10:N29)</f>
        <v>2544752146</v>
      </c>
      <c r="O9" s="26">
        <f t="shared" ref="O9:O31" si="7">N9/J9*100</f>
        <v>20.630050521575786</v>
      </c>
    </row>
    <row r="10" spans="1:15">
      <c r="A10" s="53" t="s">
        <v>13</v>
      </c>
      <c r="B10" s="53"/>
      <c r="C10" s="12" t="s">
        <v>14</v>
      </c>
      <c r="D10" s="9">
        <f t="shared" si="3"/>
        <v>377</v>
      </c>
      <c r="E10" s="10">
        <f t="shared" si="3"/>
        <v>100</v>
      </c>
      <c r="F10" s="9">
        <v>262</v>
      </c>
      <c r="G10" s="26">
        <f t="shared" si="0"/>
        <v>69.49602122015915</v>
      </c>
      <c r="H10" s="9">
        <v>115</v>
      </c>
      <c r="I10" s="26">
        <f t="shared" si="5"/>
        <v>30.50397877984085</v>
      </c>
      <c r="J10" s="11">
        <f t="shared" si="6"/>
        <v>1998256000</v>
      </c>
      <c r="K10" s="10">
        <f t="shared" si="6"/>
        <v>100</v>
      </c>
      <c r="L10" s="11">
        <v>1607670000</v>
      </c>
      <c r="M10" s="26">
        <f t="shared" si="2"/>
        <v>80.453655587672444</v>
      </c>
      <c r="N10" s="11">
        <v>390586000</v>
      </c>
      <c r="O10" s="26">
        <f t="shared" si="7"/>
        <v>19.546344412327549</v>
      </c>
    </row>
    <row r="11" spans="1:15">
      <c r="A11" s="53" t="s">
        <v>15</v>
      </c>
      <c r="B11" s="53"/>
      <c r="C11" s="12" t="s">
        <v>16</v>
      </c>
      <c r="D11" s="9">
        <f t="shared" si="3"/>
        <v>883</v>
      </c>
      <c r="E11" s="10">
        <f t="shared" si="3"/>
        <v>100</v>
      </c>
      <c r="F11" s="9">
        <v>620</v>
      </c>
      <c r="G11" s="26">
        <f t="shared" si="0"/>
        <v>70.215175537938848</v>
      </c>
      <c r="H11" s="9">
        <v>263</v>
      </c>
      <c r="I11" s="26">
        <f t="shared" si="5"/>
        <v>29.784824462061156</v>
      </c>
      <c r="J11" s="11">
        <f t="shared" si="6"/>
        <v>5832679944</v>
      </c>
      <c r="K11" s="10">
        <f t="shared" si="6"/>
        <v>100</v>
      </c>
      <c r="L11" s="11">
        <v>4861711944</v>
      </c>
      <c r="M11" s="26">
        <f t="shared" si="2"/>
        <v>83.352969658504549</v>
      </c>
      <c r="N11" s="11">
        <v>970968000</v>
      </c>
      <c r="O11" s="26">
        <f t="shared" si="7"/>
        <v>16.647030341495451</v>
      </c>
    </row>
    <row r="12" spans="1:15">
      <c r="A12" s="53" t="s">
        <v>17</v>
      </c>
      <c r="B12" s="53"/>
      <c r="C12" s="12" t="s">
        <v>18</v>
      </c>
      <c r="D12" s="9">
        <f t="shared" si="3"/>
        <v>202</v>
      </c>
      <c r="E12" s="10">
        <f t="shared" si="3"/>
        <v>100</v>
      </c>
      <c r="F12" s="9">
        <v>143</v>
      </c>
      <c r="G12" s="26">
        <f t="shared" si="0"/>
        <v>70.792079207920793</v>
      </c>
      <c r="H12" s="9">
        <v>59</v>
      </c>
      <c r="I12" s="26">
        <f t="shared" si="5"/>
        <v>29.207920792079207</v>
      </c>
      <c r="J12" s="11">
        <f t="shared" si="6"/>
        <v>742767000</v>
      </c>
      <c r="K12" s="10">
        <f t="shared" si="6"/>
        <v>99.999999999999986</v>
      </c>
      <c r="L12" s="11">
        <v>592003000</v>
      </c>
      <c r="M12" s="26">
        <f t="shared" si="2"/>
        <v>79.70238311610504</v>
      </c>
      <c r="N12" s="11">
        <v>150764000</v>
      </c>
      <c r="O12" s="26">
        <f t="shared" si="7"/>
        <v>20.29761688389495</v>
      </c>
    </row>
    <row r="13" spans="1:15">
      <c r="A13" s="53" t="s">
        <v>19</v>
      </c>
      <c r="B13" s="53"/>
      <c r="C13" s="12" t="s">
        <v>20</v>
      </c>
      <c r="D13" s="9">
        <f t="shared" si="3"/>
        <v>319</v>
      </c>
      <c r="E13" s="10">
        <f t="shared" si="3"/>
        <v>100.00000000000001</v>
      </c>
      <c r="F13" s="9">
        <v>219</v>
      </c>
      <c r="G13" s="26">
        <f t="shared" si="0"/>
        <v>68.652037617554868</v>
      </c>
      <c r="H13" s="9">
        <v>100</v>
      </c>
      <c r="I13" s="26">
        <f t="shared" si="5"/>
        <v>31.347962382445143</v>
      </c>
      <c r="J13" s="11">
        <f t="shared" si="6"/>
        <v>1013777719</v>
      </c>
      <c r="K13" s="10">
        <f t="shared" si="6"/>
        <v>100</v>
      </c>
      <c r="L13" s="11">
        <v>732648573</v>
      </c>
      <c r="M13" s="26">
        <f t="shared" si="2"/>
        <v>72.269153214640738</v>
      </c>
      <c r="N13" s="11">
        <v>281129146</v>
      </c>
      <c r="O13" s="26">
        <f t="shared" si="7"/>
        <v>27.730846785359265</v>
      </c>
    </row>
    <row r="14" spans="1:15">
      <c r="A14" s="53" t="s">
        <v>21</v>
      </c>
      <c r="B14" s="53"/>
      <c r="C14" s="12" t="s">
        <v>22</v>
      </c>
      <c r="D14" s="9">
        <f t="shared" si="3"/>
        <v>114</v>
      </c>
      <c r="E14" s="10">
        <f t="shared" si="3"/>
        <v>100</v>
      </c>
      <c r="F14" s="9">
        <v>73</v>
      </c>
      <c r="G14" s="26">
        <f t="shared" si="0"/>
        <v>64.035087719298247</v>
      </c>
      <c r="H14" s="9">
        <v>41</v>
      </c>
      <c r="I14" s="26">
        <f t="shared" si="5"/>
        <v>35.964912280701753</v>
      </c>
      <c r="J14" s="11">
        <f t="shared" si="6"/>
        <v>511040000</v>
      </c>
      <c r="K14" s="10">
        <f t="shared" si="6"/>
        <v>100</v>
      </c>
      <c r="L14" s="11">
        <v>376540000</v>
      </c>
      <c r="M14" s="26">
        <f t="shared" si="2"/>
        <v>73.681120851596745</v>
      </c>
      <c r="N14" s="11">
        <v>134500000</v>
      </c>
      <c r="O14" s="26">
        <f t="shared" si="7"/>
        <v>26.318879148403258</v>
      </c>
    </row>
    <row r="15" spans="1:15">
      <c r="A15" s="46" t="s">
        <v>23</v>
      </c>
      <c r="B15" s="46"/>
      <c r="C15" s="12" t="s">
        <v>24</v>
      </c>
      <c r="D15" s="9">
        <f t="shared" si="3"/>
        <v>211</v>
      </c>
      <c r="E15" s="10">
        <f t="shared" si="3"/>
        <v>100</v>
      </c>
      <c r="F15" s="9">
        <v>138</v>
      </c>
      <c r="G15" s="26">
        <f t="shared" si="0"/>
        <v>65.402843601895739</v>
      </c>
      <c r="H15" s="9">
        <v>73</v>
      </c>
      <c r="I15" s="26">
        <f t="shared" si="5"/>
        <v>34.597156398104268</v>
      </c>
      <c r="J15" s="11">
        <f t="shared" si="6"/>
        <v>1003011000</v>
      </c>
      <c r="K15" s="10">
        <f t="shared" si="6"/>
        <v>100</v>
      </c>
      <c r="L15" s="11">
        <v>645736000</v>
      </c>
      <c r="M15" s="26">
        <f t="shared" si="2"/>
        <v>64.379752565026706</v>
      </c>
      <c r="N15" s="11">
        <v>357275000</v>
      </c>
      <c r="O15" s="26">
        <f t="shared" si="7"/>
        <v>35.620247434973294</v>
      </c>
    </row>
    <row r="16" spans="1:15">
      <c r="A16" s="53" t="s">
        <v>25</v>
      </c>
      <c r="B16" s="53"/>
      <c r="C16" s="12" t="s">
        <v>26</v>
      </c>
      <c r="D16" s="9">
        <f t="shared" si="3"/>
        <v>23</v>
      </c>
      <c r="E16" s="10">
        <f t="shared" si="3"/>
        <v>100</v>
      </c>
      <c r="F16" s="9">
        <v>14</v>
      </c>
      <c r="G16" s="26">
        <f t="shared" si="0"/>
        <v>60.869565217391312</v>
      </c>
      <c r="H16" s="9">
        <v>9</v>
      </c>
      <c r="I16" s="26">
        <f t="shared" si="5"/>
        <v>39.130434782608695</v>
      </c>
      <c r="J16" s="11">
        <f t="shared" si="6"/>
        <v>37380000</v>
      </c>
      <c r="K16" s="10">
        <f t="shared" si="6"/>
        <v>100</v>
      </c>
      <c r="L16" s="11">
        <v>26680000</v>
      </c>
      <c r="M16" s="26">
        <f t="shared" si="2"/>
        <v>71.375066880684855</v>
      </c>
      <c r="N16" s="11">
        <v>10700000</v>
      </c>
      <c r="O16" s="26">
        <f t="shared" si="7"/>
        <v>28.624933119315145</v>
      </c>
    </row>
    <row r="17" spans="1:15">
      <c r="A17" s="53" t="s">
        <v>27</v>
      </c>
      <c r="B17" s="53"/>
      <c r="C17" s="12" t="s">
        <v>28</v>
      </c>
      <c r="D17" s="9">
        <f t="shared" si="3"/>
        <v>44</v>
      </c>
      <c r="E17" s="10">
        <f t="shared" si="3"/>
        <v>100</v>
      </c>
      <c r="F17" s="9">
        <v>29</v>
      </c>
      <c r="G17" s="26">
        <f t="shared" si="0"/>
        <v>65.909090909090907</v>
      </c>
      <c r="H17" s="9">
        <v>15</v>
      </c>
      <c r="I17" s="26">
        <f t="shared" si="5"/>
        <v>34.090909090909086</v>
      </c>
      <c r="J17" s="11">
        <f t="shared" si="6"/>
        <v>183350000</v>
      </c>
      <c r="K17" s="10">
        <f t="shared" si="6"/>
        <v>100</v>
      </c>
      <c r="L17" s="11">
        <v>97390000</v>
      </c>
      <c r="M17" s="26">
        <f t="shared" si="2"/>
        <v>53.116989364603221</v>
      </c>
      <c r="N17" s="11">
        <v>85960000</v>
      </c>
      <c r="O17" s="26">
        <f t="shared" si="7"/>
        <v>46.883010635396779</v>
      </c>
    </row>
    <row r="18" spans="1:15">
      <c r="A18" s="53" t="s">
        <v>29</v>
      </c>
      <c r="B18" s="53"/>
      <c r="C18" s="12" t="s">
        <v>30</v>
      </c>
      <c r="D18" s="9">
        <f t="shared" si="3"/>
        <v>16</v>
      </c>
      <c r="E18" s="10">
        <f t="shared" si="3"/>
        <v>100</v>
      </c>
      <c r="F18" s="9">
        <v>11</v>
      </c>
      <c r="G18" s="26">
        <f t="shared" si="0"/>
        <v>68.75</v>
      </c>
      <c r="H18" s="9">
        <v>5</v>
      </c>
      <c r="I18" s="26">
        <f t="shared" si="5"/>
        <v>31.25</v>
      </c>
      <c r="J18" s="11">
        <f t="shared" si="6"/>
        <v>137000000</v>
      </c>
      <c r="K18" s="10">
        <f t="shared" si="6"/>
        <v>100</v>
      </c>
      <c r="L18" s="11">
        <v>131200000</v>
      </c>
      <c r="M18" s="26">
        <f t="shared" si="2"/>
        <v>95.766423357664237</v>
      </c>
      <c r="N18" s="11">
        <v>5800000</v>
      </c>
      <c r="O18" s="26">
        <f t="shared" si="7"/>
        <v>4.2335766423357661</v>
      </c>
    </row>
    <row r="19" spans="1:15">
      <c r="A19" s="53" t="s">
        <v>31</v>
      </c>
      <c r="B19" s="53"/>
      <c r="C19" s="12" t="s">
        <v>32</v>
      </c>
      <c r="D19" s="9">
        <f t="shared" si="3"/>
        <v>43</v>
      </c>
      <c r="E19" s="10">
        <f t="shared" si="3"/>
        <v>100</v>
      </c>
      <c r="F19" s="9">
        <v>30</v>
      </c>
      <c r="G19" s="26">
        <f t="shared" si="0"/>
        <v>69.767441860465112</v>
      </c>
      <c r="H19" s="9">
        <v>13</v>
      </c>
      <c r="I19" s="26">
        <f t="shared" si="5"/>
        <v>30.232558139534881</v>
      </c>
      <c r="J19" s="11">
        <f t="shared" si="6"/>
        <v>184225000</v>
      </c>
      <c r="K19" s="10">
        <f t="shared" si="6"/>
        <v>100</v>
      </c>
      <c r="L19" s="11">
        <v>153325000</v>
      </c>
      <c r="M19" s="26">
        <f t="shared" si="2"/>
        <v>83.227032161758714</v>
      </c>
      <c r="N19" s="11">
        <v>30900000</v>
      </c>
      <c r="O19" s="26">
        <f t="shared" si="7"/>
        <v>16.772967838241282</v>
      </c>
    </row>
    <row r="20" spans="1:15">
      <c r="A20" s="53" t="s">
        <v>33</v>
      </c>
      <c r="B20" s="53"/>
      <c r="C20" s="12" t="s">
        <v>34</v>
      </c>
      <c r="D20" s="9">
        <f t="shared" si="3"/>
        <v>14</v>
      </c>
      <c r="E20" s="10">
        <f t="shared" si="3"/>
        <v>100</v>
      </c>
      <c r="F20" s="9">
        <v>10</v>
      </c>
      <c r="G20" s="26">
        <f t="shared" si="0"/>
        <v>71.428571428571431</v>
      </c>
      <c r="H20" s="9">
        <v>4</v>
      </c>
      <c r="I20" s="26">
        <f t="shared" si="5"/>
        <v>28.571428571428569</v>
      </c>
      <c r="J20" s="11">
        <f t="shared" si="6"/>
        <v>49400000</v>
      </c>
      <c r="K20" s="10">
        <f t="shared" si="6"/>
        <v>100</v>
      </c>
      <c r="L20" s="11">
        <v>44100000</v>
      </c>
      <c r="M20" s="26">
        <f t="shared" si="2"/>
        <v>89.271255060728748</v>
      </c>
      <c r="N20" s="11">
        <v>5300000</v>
      </c>
      <c r="O20" s="26">
        <f t="shared" si="7"/>
        <v>10.728744939271255</v>
      </c>
    </row>
    <row r="21" spans="1:15">
      <c r="A21" s="53" t="s">
        <v>35</v>
      </c>
      <c r="B21" s="53"/>
      <c r="C21" s="12" t="s">
        <v>36</v>
      </c>
      <c r="D21" s="9">
        <f t="shared" si="3"/>
        <v>12</v>
      </c>
      <c r="E21" s="10">
        <f t="shared" si="3"/>
        <v>100</v>
      </c>
      <c r="F21" s="9">
        <v>7</v>
      </c>
      <c r="G21" s="26">
        <f t="shared" si="0"/>
        <v>58.333333333333336</v>
      </c>
      <c r="H21" s="9">
        <v>5</v>
      </c>
      <c r="I21" s="26">
        <f t="shared" si="5"/>
        <v>41.666666666666671</v>
      </c>
      <c r="J21" s="11">
        <f t="shared" si="6"/>
        <v>103300000</v>
      </c>
      <c r="K21" s="10">
        <f t="shared" si="6"/>
        <v>100</v>
      </c>
      <c r="L21" s="11">
        <v>44600000</v>
      </c>
      <c r="M21" s="26">
        <f t="shared" si="2"/>
        <v>43.175217812197481</v>
      </c>
      <c r="N21" s="11">
        <v>58700000</v>
      </c>
      <c r="O21" s="26">
        <f t="shared" si="7"/>
        <v>56.824782187802512</v>
      </c>
    </row>
    <row r="22" spans="1:15">
      <c r="A22" s="53" t="s">
        <v>37</v>
      </c>
      <c r="B22" s="53"/>
      <c r="C22" s="12" t="s">
        <v>38</v>
      </c>
      <c r="D22" s="9">
        <f t="shared" si="3"/>
        <v>11</v>
      </c>
      <c r="E22" s="10">
        <f t="shared" si="3"/>
        <v>100</v>
      </c>
      <c r="F22" s="9">
        <v>6</v>
      </c>
      <c r="G22" s="26">
        <f t="shared" si="0"/>
        <v>54.54545454545454</v>
      </c>
      <c r="H22" s="9">
        <v>5</v>
      </c>
      <c r="I22" s="26">
        <f t="shared" si="5"/>
        <v>45.454545454545453</v>
      </c>
      <c r="J22" s="11">
        <f t="shared" si="6"/>
        <v>74000000</v>
      </c>
      <c r="K22" s="10">
        <f t="shared" si="6"/>
        <v>100</v>
      </c>
      <c r="L22" s="11">
        <v>62800000</v>
      </c>
      <c r="M22" s="26">
        <f t="shared" si="2"/>
        <v>84.86486486486487</v>
      </c>
      <c r="N22" s="11">
        <v>11200000</v>
      </c>
      <c r="O22" s="26">
        <f t="shared" si="7"/>
        <v>15.135135135135137</v>
      </c>
    </row>
    <row r="23" spans="1:15">
      <c r="A23" s="53" t="s">
        <v>39</v>
      </c>
      <c r="B23" s="53"/>
      <c r="C23" s="12" t="s">
        <v>40</v>
      </c>
      <c r="D23" s="9">
        <f t="shared" si="3"/>
        <v>21</v>
      </c>
      <c r="E23" s="10">
        <f t="shared" si="3"/>
        <v>99.999999999999986</v>
      </c>
      <c r="F23" s="9">
        <v>14</v>
      </c>
      <c r="G23" s="26">
        <f t="shared" si="0"/>
        <v>66.666666666666657</v>
      </c>
      <c r="H23" s="9">
        <v>7</v>
      </c>
      <c r="I23" s="26">
        <f t="shared" si="5"/>
        <v>33.333333333333329</v>
      </c>
      <c r="J23" s="11">
        <f t="shared" si="6"/>
        <v>193900000</v>
      </c>
      <c r="K23" s="10">
        <f t="shared" si="6"/>
        <v>100</v>
      </c>
      <c r="L23" s="11">
        <v>183400000</v>
      </c>
      <c r="M23" s="26">
        <f t="shared" si="2"/>
        <v>94.584837545126348</v>
      </c>
      <c r="N23" s="11">
        <v>10500000</v>
      </c>
      <c r="O23" s="26">
        <f t="shared" si="7"/>
        <v>5.4151624548736459</v>
      </c>
    </row>
    <row r="24" spans="1:15">
      <c r="A24" s="53" t="s">
        <v>41</v>
      </c>
      <c r="B24" s="53"/>
      <c r="C24" s="12" t="s">
        <v>42</v>
      </c>
      <c r="D24" s="9">
        <f t="shared" si="3"/>
        <v>5</v>
      </c>
      <c r="E24" s="10">
        <f t="shared" si="3"/>
        <v>100</v>
      </c>
      <c r="F24" s="9">
        <v>4</v>
      </c>
      <c r="G24" s="26">
        <f t="shared" si="0"/>
        <v>80</v>
      </c>
      <c r="H24" s="9">
        <v>1</v>
      </c>
      <c r="I24" s="26">
        <f t="shared" si="5"/>
        <v>20</v>
      </c>
      <c r="J24" s="11">
        <f t="shared" si="6"/>
        <v>9800000</v>
      </c>
      <c r="K24" s="10">
        <f t="shared" si="6"/>
        <v>100</v>
      </c>
      <c r="L24" s="11">
        <v>4800000</v>
      </c>
      <c r="M24" s="26">
        <f t="shared" si="2"/>
        <v>48.979591836734691</v>
      </c>
      <c r="N24" s="11">
        <v>5000000</v>
      </c>
      <c r="O24" s="26">
        <f t="shared" si="7"/>
        <v>51.020408163265309</v>
      </c>
    </row>
    <row r="25" spans="1:15">
      <c r="A25" s="53" t="s">
        <v>43</v>
      </c>
      <c r="B25" s="53"/>
      <c r="C25" s="12" t="s">
        <v>44</v>
      </c>
      <c r="D25" s="9">
        <f t="shared" si="3"/>
        <v>12</v>
      </c>
      <c r="E25" s="10">
        <f t="shared" si="3"/>
        <v>99.999999999999986</v>
      </c>
      <c r="F25" s="9">
        <v>8</v>
      </c>
      <c r="G25" s="26">
        <f t="shared" si="0"/>
        <v>66.666666666666657</v>
      </c>
      <c r="H25" s="9">
        <v>4</v>
      </c>
      <c r="I25" s="26">
        <f t="shared" si="5"/>
        <v>33.333333333333329</v>
      </c>
      <c r="J25" s="11">
        <f t="shared" si="6"/>
        <v>16890000</v>
      </c>
      <c r="K25" s="10">
        <f t="shared" si="6"/>
        <v>100</v>
      </c>
      <c r="L25" s="11">
        <v>10820000</v>
      </c>
      <c r="M25" s="26">
        <f t="shared" si="2"/>
        <v>64.061574896388393</v>
      </c>
      <c r="N25" s="11">
        <v>6070000</v>
      </c>
      <c r="O25" s="26">
        <f t="shared" si="7"/>
        <v>35.938425103611607</v>
      </c>
    </row>
    <row r="26" spans="1:15">
      <c r="A26" s="53" t="s">
        <v>45</v>
      </c>
      <c r="B26" s="53"/>
      <c r="C26" s="12" t="s">
        <v>46</v>
      </c>
      <c r="D26" s="9">
        <f t="shared" si="3"/>
        <v>2</v>
      </c>
      <c r="E26" s="10">
        <f t="shared" si="3"/>
        <v>100</v>
      </c>
      <c r="F26" s="9">
        <v>2</v>
      </c>
      <c r="G26" s="26">
        <f t="shared" si="0"/>
        <v>100</v>
      </c>
      <c r="H26" s="9">
        <v>0</v>
      </c>
      <c r="I26" s="26">
        <f t="shared" si="5"/>
        <v>0</v>
      </c>
      <c r="J26" s="11">
        <f t="shared" si="6"/>
        <v>20000000</v>
      </c>
      <c r="K26" s="10">
        <f t="shared" si="6"/>
        <v>100</v>
      </c>
      <c r="L26" s="11">
        <v>20000000</v>
      </c>
      <c r="M26" s="26">
        <f t="shared" si="2"/>
        <v>100</v>
      </c>
      <c r="N26" s="11">
        <v>0</v>
      </c>
      <c r="O26" s="26">
        <f t="shared" si="7"/>
        <v>0</v>
      </c>
    </row>
    <row r="27" spans="1:15">
      <c r="A27" s="53" t="s">
        <v>47</v>
      </c>
      <c r="B27" s="53"/>
      <c r="C27" s="12" t="s">
        <v>48</v>
      </c>
      <c r="D27" s="9">
        <f t="shared" si="3"/>
        <v>18</v>
      </c>
      <c r="E27" s="10">
        <f t="shared" si="3"/>
        <v>100</v>
      </c>
      <c r="F27" s="9">
        <v>14</v>
      </c>
      <c r="G27" s="26">
        <f t="shared" si="0"/>
        <v>77.777777777777786</v>
      </c>
      <c r="H27" s="9">
        <v>4</v>
      </c>
      <c r="I27" s="26">
        <f t="shared" si="5"/>
        <v>22.222222222222221</v>
      </c>
      <c r="J27" s="11">
        <f t="shared" si="6"/>
        <v>48300000</v>
      </c>
      <c r="K27" s="10">
        <f t="shared" si="6"/>
        <v>100</v>
      </c>
      <c r="L27" s="11">
        <v>40900000</v>
      </c>
      <c r="M27" s="26">
        <f t="shared" si="2"/>
        <v>84.679089026915108</v>
      </c>
      <c r="N27" s="11">
        <v>7400000</v>
      </c>
      <c r="O27" s="26">
        <f t="shared" si="7"/>
        <v>15.320910973084887</v>
      </c>
    </row>
    <row r="28" spans="1:15">
      <c r="A28" s="53" t="s">
        <v>49</v>
      </c>
      <c r="B28" s="53"/>
      <c r="C28" s="12" t="s">
        <v>50</v>
      </c>
      <c r="D28" s="9">
        <f t="shared" si="3"/>
        <v>32</v>
      </c>
      <c r="E28" s="10">
        <f t="shared" si="3"/>
        <v>100</v>
      </c>
      <c r="F28" s="9">
        <v>23</v>
      </c>
      <c r="G28" s="26">
        <f t="shared" si="0"/>
        <v>71.875</v>
      </c>
      <c r="H28" s="9">
        <v>9</v>
      </c>
      <c r="I28" s="26">
        <f t="shared" si="5"/>
        <v>28.125</v>
      </c>
      <c r="J28" s="11">
        <f t="shared" si="6"/>
        <v>130970000</v>
      </c>
      <c r="K28" s="10">
        <f t="shared" si="6"/>
        <v>100</v>
      </c>
      <c r="L28" s="11">
        <v>116220000</v>
      </c>
      <c r="M28" s="26">
        <f t="shared" si="2"/>
        <v>88.737878903565701</v>
      </c>
      <c r="N28" s="11">
        <v>14750000</v>
      </c>
      <c r="O28" s="26">
        <f t="shared" si="7"/>
        <v>11.262121096434297</v>
      </c>
    </row>
    <row r="29" spans="1:15">
      <c r="A29" s="53" t="s">
        <v>51</v>
      </c>
      <c r="B29" s="53"/>
      <c r="C29" s="12" t="s">
        <v>52</v>
      </c>
      <c r="D29" s="9">
        <f t="shared" si="3"/>
        <v>17</v>
      </c>
      <c r="E29" s="10">
        <f t="shared" si="3"/>
        <v>100</v>
      </c>
      <c r="F29" s="9">
        <v>13</v>
      </c>
      <c r="G29" s="26">
        <f t="shared" si="0"/>
        <v>76.470588235294116</v>
      </c>
      <c r="H29" s="9">
        <v>4</v>
      </c>
      <c r="I29" s="26">
        <f t="shared" si="5"/>
        <v>23.52941176470588</v>
      </c>
      <c r="J29" s="11">
        <f t="shared" si="6"/>
        <v>45125000</v>
      </c>
      <c r="K29" s="10">
        <f t="shared" si="6"/>
        <v>100</v>
      </c>
      <c r="L29" s="11">
        <v>37875000</v>
      </c>
      <c r="M29" s="26">
        <f t="shared" si="2"/>
        <v>83.933518005540165</v>
      </c>
      <c r="N29" s="11">
        <v>7250000</v>
      </c>
      <c r="O29" s="26">
        <f t="shared" si="7"/>
        <v>16.066481994459831</v>
      </c>
    </row>
    <row r="30" spans="1:15">
      <c r="A30" s="46" t="s">
        <v>53</v>
      </c>
      <c r="B30" s="46"/>
      <c r="C30" s="12" t="s">
        <v>54</v>
      </c>
      <c r="D30" s="9">
        <f t="shared" si="3"/>
        <v>4</v>
      </c>
      <c r="E30" s="10">
        <f t="shared" si="3"/>
        <v>100</v>
      </c>
      <c r="F30" s="9">
        <f>F31+F32</f>
        <v>3</v>
      </c>
      <c r="G30" s="26">
        <f t="shared" si="0"/>
        <v>75</v>
      </c>
      <c r="H30" s="9">
        <f>H31+H32</f>
        <v>1</v>
      </c>
      <c r="I30" s="26">
        <f t="shared" si="5"/>
        <v>25</v>
      </c>
      <c r="J30" s="11">
        <f t="shared" si="6"/>
        <v>53000000</v>
      </c>
      <c r="K30" s="10">
        <f t="shared" si="6"/>
        <v>100</v>
      </c>
      <c r="L30" s="11">
        <f>L31+L32</f>
        <v>52000000</v>
      </c>
      <c r="M30" s="26">
        <f t="shared" si="2"/>
        <v>98.113207547169807</v>
      </c>
      <c r="N30" s="11">
        <f>N31+N32</f>
        <v>1000000</v>
      </c>
      <c r="O30" s="26">
        <f t="shared" si="7"/>
        <v>1.8867924528301887</v>
      </c>
    </row>
    <row r="31" spans="1:15">
      <c r="A31" s="68" t="s">
        <v>55</v>
      </c>
      <c r="B31" s="68"/>
      <c r="C31" s="13" t="s">
        <v>56</v>
      </c>
      <c r="D31" s="9">
        <f t="shared" si="3"/>
        <v>4</v>
      </c>
      <c r="E31" s="10">
        <f t="shared" si="3"/>
        <v>100</v>
      </c>
      <c r="F31" s="9">
        <v>3</v>
      </c>
      <c r="G31" s="26">
        <f t="shared" si="0"/>
        <v>75</v>
      </c>
      <c r="H31" s="9">
        <v>1</v>
      </c>
      <c r="I31" s="26">
        <f t="shared" si="5"/>
        <v>25</v>
      </c>
      <c r="J31" s="11">
        <f t="shared" si="6"/>
        <v>53000000</v>
      </c>
      <c r="K31" s="10">
        <f t="shared" si="6"/>
        <v>100</v>
      </c>
      <c r="L31" s="11">
        <v>52000000</v>
      </c>
      <c r="M31" s="26">
        <f t="shared" si="2"/>
        <v>98.113207547169807</v>
      </c>
      <c r="N31" s="9">
        <v>1000000</v>
      </c>
      <c r="O31" s="26">
        <f t="shared" si="7"/>
        <v>1.8867924528301887</v>
      </c>
    </row>
    <row r="32" spans="1:15">
      <c r="A32" s="77" t="s">
        <v>57</v>
      </c>
      <c r="B32" s="77"/>
      <c r="C32" s="14" t="s">
        <v>58</v>
      </c>
      <c r="D32" s="9">
        <f t="shared" si="3"/>
        <v>0</v>
      </c>
      <c r="E32" s="10"/>
      <c r="F32" s="9">
        <v>0</v>
      </c>
      <c r="G32" s="26"/>
      <c r="H32" s="9">
        <v>0</v>
      </c>
      <c r="I32" s="26"/>
      <c r="J32" s="11">
        <f t="shared" si="6"/>
        <v>0</v>
      </c>
      <c r="K32" s="10"/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13532-6930-4B61-BFCF-DD530A7D6D61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103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4.9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2432</v>
      </c>
      <c r="E8" s="10">
        <f>G8+I8</f>
        <v>100</v>
      </c>
      <c r="F8" s="9">
        <f>F9+F30</f>
        <v>1635</v>
      </c>
      <c r="G8" s="26">
        <f t="shared" ref="G8:G31" si="0">F8/D8*100</f>
        <v>67.22861842105263</v>
      </c>
      <c r="H8" s="9">
        <f t="shared" ref="H8" si="1">H9+H30</f>
        <v>797</v>
      </c>
      <c r="I8" s="26">
        <f>H8/D8*100</f>
        <v>32.77138157894737</v>
      </c>
      <c r="J8" s="11">
        <f>L8+N8</f>
        <v>10173593213</v>
      </c>
      <c r="K8" s="10">
        <f>M8+O8</f>
        <v>100.00000000000001</v>
      </c>
      <c r="L8" s="11">
        <f>L9+L30</f>
        <v>7060422013</v>
      </c>
      <c r="M8" s="26">
        <f t="shared" ref="M8:M31" si="2">L8/J8*100</f>
        <v>69.399492049456697</v>
      </c>
      <c r="N8" s="11">
        <f>N9+N30</f>
        <v>3113171200</v>
      </c>
      <c r="O8" s="26">
        <f>N8/J8*100</f>
        <v>30.600507950543314</v>
      </c>
    </row>
    <row r="9" spans="1:15">
      <c r="A9" s="46" t="s">
        <v>11</v>
      </c>
      <c r="B9" s="46"/>
      <c r="C9" s="12" t="s">
        <v>12</v>
      </c>
      <c r="D9" s="9">
        <f t="shared" ref="D9:E31" si="3">F9+H9</f>
        <v>2429</v>
      </c>
      <c r="E9" s="10">
        <f t="shared" si="3"/>
        <v>100</v>
      </c>
      <c r="F9" s="9">
        <f t="shared" ref="F9" si="4">SUM(F10:F29)</f>
        <v>1633</v>
      </c>
      <c r="G9" s="26">
        <f t="shared" si="0"/>
        <v>67.22931247426925</v>
      </c>
      <c r="H9" s="9">
        <f>SUM(H10:H29)</f>
        <v>796</v>
      </c>
      <c r="I9" s="26">
        <f t="shared" ref="I9:I31" si="5">H9/D9*100</f>
        <v>32.77068752573075</v>
      </c>
      <c r="J9" s="11">
        <f t="shared" ref="J9:K32" si="6">L9+N9</f>
        <v>10169093213</v>
      </c>
      <c r="K9" s="10">
        <f t="shared" si="6"/>
        <v>100</v>
      </c>
      <c r="L9" s="11">
        <f>SUM(L10:L29)</f>
        <v>7056422013</v>
      </c>
      <c r="M9" s="26">
        <f t="shared" si="2"/>
        <v>69.390867653560178</v>
      </c>
      <c r="N9" s="11">
        <f>SUM(N10:N29)</f>
        <v>3112671200</v>
      </c>
      <c r="O9" s="26">
        <f t="shared" ref="O9:O31" si="7">N9/J9*100</f>
        <v>30.609132346439829</v>
      </c>
    </row>
    <row r="10" spans="1:15">
      <c r="A10" s="53" t="s">
        <v>13</v>
      </c>
      <c r="B10" s="53"/>
      <c r="C10" s="12" t="s">
        <v>14</v>
      </c>
      <c r="D10" s="9">
        <f t="shared" si="3"/>
        <v>384</v>
      </c>
      <c r="E10" s="10">
        <f t="shared" si="3"/>
        <v>100</v>
      </c>
      <c r="F10" s="9">
        <v>261</v>
      </c>
      <c r="G10" s="26">
        <f t="shared" si="0"/>
        <v>67.96875</v>
      </c>
      <c r="H10" s="9">
        <v>123</v>
      </c>
      <c r="I10" s="26">
        <f t="shared" si="5"/>
        <v>32.03125</v>
      </c>
      <c r="J10" s="11">
        <f t="shared" si="6"/>
        <v>1311121400</v>
      </c>
      <c r="K10" s="10">
        <f t="shared" si="6"/>
        <v>100</v>
      </c>
      <c r="L10" s="11">
        <v>973510400</v>
      </c>
      <c r="M10" s="26">
        <f t="shared" si="2"/>
        <v>74.250210544957923</v>
      </c>
      <c r="N10" s="11">
        <v>337611000</v>
      </c>
      <c r="O10" s="26">
        <f t="shared" si="7"/>
        <v>25.74978945504207</v>
      </c>
    </row>
    <row r="11" spans="1:15">
      <c r="A11" s="53" t="s">
        <v>15</v>
      </c>
      <c r="B11" s="53"/>
      <c r="C11" s="12" t="s">
        <v>16</v>
      </c>
      <c r="D11" s="9">
        <f t="shared" si="3"/>
        <v>805</v>
      </c>
      <c r="E11" s="10">
        <f t="shared" si="3"/>
        <v>100</v>
      </c>
      <c r="F11" s="9">
        <v>538</v>
      </c>
      <c r="G11" s="26">
        <f t="shared" si="0"/>
        <v>66.83229813664596</v>
      </c>
      <c r="H11" s="9">
        <v>267</v>
      </c>
      <c r="I11" s="26">
        <f t="shared" si="5"/>
        <v>33.16770186335404</v>
      </c>
      <c r="J11" s="11">
        <f t="shared" si="6"/>
        <v>3251394237</v>
      </c>
      <c r="K11" s="10">
        <f t="shared" si="6"/>
        <v>100</v>
      </c>
      <c r="L11" s="11">
        <v>2357686637</v>
      </c>
      <c r="M11" s="26">
        <f t="shared" si="2"/>
        <v>72.513096387086932</v>
      </c>
      <c r="N11" s="11">
        <v>893707600</v>
      </c>
      <c r="O11" s="26">
        <f t="shared" si="7"/>
        <v>27.486903612913061</v>
      </c>
    </row>
    <row r="12" spans="1:15">
      <c r="A12" s="53" t="s">
        <v>17</v>
      </c>
      <c r="B12" s="53"/>
      <c r="C12" s="12" t="s">
        <v>18</v>
      </c>
      <c r="D12" s="9">
        <f t="shared" si="3"/>
        <v>216</v>
      </c>
      <c r="E12" s="10">
        <f t="shared" si="3"/>
        <v>100</v>
      </c>
      <c r="F12" s="9">
        <v>149</v>
      </c>
      <c r="G12" s="26">
        <f t="shared" si="0"/>
        <v>68.981481481481481</v>
      </c>
      <c r="H12" s="9">
        <v>67</v>
      </c>
      <c r="I12" s="26">
        <f t="shared" si="5"/>
        <v>31.018518518518519</v>
      </c>
      <c r="J12" s="11">
        <f t="shared" si="6"/>
        <v>987118888</v>
      </c>
      <c r="K12" s="10">
        <f t="shared" si="6"/>
        <v>100</v>
      </c>
      <c r="L12" s="11">
        <v>619458888</v>
      </c>
      <c r="M12" s="26">
        <f t="shared" si="2"/>
        <v>62.754233105100909</v>
      </c>
      <c r="N12" s="11">
        <v>367660000</v>
      </c>
      <c r="O12" s="26">
        <f t="shared" si="7"/>
        <v>37.245766894899084</v>
      </c>
    </row>
    <row r="13" spans="1:15">
      <c r="A13" s="53" t="s">
        <v>19</v>
      </c>
      <c r="B13" s="53"/>
      <c r="C13" s="12" t="s">
        <v>20</v>
      </c>
      <c r="D13" s="9">
        <f t="shared" si="3"/>
        <v>324</v>
      </c>
      <c r="E13" s="10">
        <f t="shared" si="3"/>
        <v>100</v>
      </c>
      <c r="F13" s="9">
        <v>208</v>
      </c>
      <c r="G13" s="26">
        <f t="shared" si="0"/>
        <v>64.197530864197532</v>
      </c>
      <c r="H13" s="9">
        <v>116</v>
      </c>
      <c r="I13" s="26">
        <f t="shared" si="5"/>
        <v>35.802469135802468</v>
      </c>
      <c r="J13" s="11">
        <f t="shared" si="6"/>
        <v>1361111088</v>
      </c>
      <c r="K13" s="10">
        <f t="shared" si="6"/>
        <v>100</v>
      </c>
      <c r="L13" s="11">
        <v>875616088</v>
      </c>
      <c r="M13" s="26">
        <f t="shared" si="2"/>
        <v>64.330978986191312</v>
      </c>
      <c r="N13" s="11">
        <v>485495000</v>
      </c>
      <c r="O13" s="26">
        <f t="shared" si="7"/>
        <v>35.669021013808681</v>
      </c>
    </row>
    <row r="14" spans="1:15">
      <c r="A14" s="53" t="s">
        <v>21</v>
      </c>
      <c r="B14" s="53"/>
      <c r="C14" s="12" t="s">
        <v>22</v>
      </c>
      <c r="D14" s="9">
        <f t="shared" si="3"/>
        <v>99</v>
      </c>
      <c r="E14" s="10">
        <f t="shared" si="3"/>
        <v>99.999999999999986</v>
      </c>
      <c r="F14" s="9">
        <v>66</v>
      </c>
      <c r="G14" s="26">
        <f t="shared" si="0"/>
        <v>66.666666666666657</v>
      </c>
      <c r="H14" s="9">
        <v>33</v>
      </c>
      <c r="I14" s="26">
        <f t="shared" si="5"/>
        <v>33.333333333333329</v>
      </c>
      <c r="J14" s="11">
        <f t="shared" si="6"/>
        <v>361306000</v>
      </c>
      <c r="K14" s="10">
        <f t="shared" si="6"/>
        <v>100</v>
      </c>
      <c r="L14" s="11">
        <v>246766000</v>
      </c>
      <c r="M14" s="26">
        <f t="shared" si="2"/>
        <v>68.298339911321705</v>
      </c>
      <c r="N14" s="11">
        <v>114540000</v>
      </c>
      <c r="O14" s="26">
        <f t="shared" si="7"/>
        <v>31.701660088678295</v>
      </c>
    </row>
    <row r="15" spans="1:15">
      <c r="A15" s="46" t="s">
        <v>23</v>
      </c>
      <c r="B15" s="46"/>
      <c r="C15" s="12" t="s">
        <v>24</v>
      </c>
      <c r="D15" s="9">
        <f t="shared" si="3"/>
        <v>304</v>
      </c>
      <c r="E15" s="10">
        <f t="shared" si="3"/>
        <v>100.00000000000001</v>
      </c>
      <c r="F15" s="9">
        <v>207</v>
      </c>
      <c r="G15" s="26">
        <f t="shared" si="0"/>
        <v>68.092105263157904</v>
      </c>
      <c r="H15" s="9">
        <v>97</v>
      </c>
      <c r="I15" s="26">
        <f t="shared" si="5"/>
        <v>31.907894736842106</v>
      </c>
      <c r="J15" s="11">
        <f t="shared" si="6"/>
        <v>1731832000</v>
      </c>
      <c r="K15" s="10">
        <f t="shared" si="6"/>
        <v>100</v>
      </c>
      <c r="L15" s="11">
        <v>1276956000</v>
      </c>
      <c r="M15" s="26">
        <f t="shared" si="2"/>
        <v>73.734403798982811</v>
      </c>
      <c r="N15" s="11">
        <v>454876000</v>
      </c>
      <c r="O15" s="26">
        <f t="shared" si="7"/>
        <v>26.265596201017189</v>
      </c>
    </row>
    <row r="16" spans="1:15">
      <c r="A16" s="53" t="s">
        <v>25</v>
      </c>
      <c r="B16" s="53"/>
      <c r="C16" s="12" t="s">
        <v>26</v>
      </c>
      <c r="D16" s="9">
        <f t="shared" si="3"/>
        <v>17</v>
      </c>
      <c r="E16" s="10">
        <f t="shared" si="3"/>
        <v>100</v>
      </c>
      <c r="F16" s="9">
        <v>9</v>
      </c>
      <c r="G16" s="26">
        <f t="shared" si="0"/>
        <v>52.941176470588239</v>
      </c>
      <c r="H16" s="9">
        <v>8</v>
      </c>
      <c r="I16" s="26">
        <f t="shared" si="5"/>
        <v>47.058823529411761</v>
      </c>
      <c r="J16" s="11">
        <f t="shared" si="6"/>
        <v>59200000</v>
      </c>
      <c r="K16" s="10">
        <f t="shared" si="6"/>
        <v>100</v>
      </c>
      <c r="L16" s="11">
        <v>50400000</v>
      </c>
      <c r="M16" s="26">
        <f t="shared" si="2"/>
        <v>85.13513513513513</v>
      </c>
      <c r="N16" s="11">
        <v>8800000</v>
      </c>
      <c r="O16" s="26">
        <f t="shared" si="7"/>
        <v>14.864864864864865</v>
      </c>
    </row>
    <row r="17" spans="1:15">
      <c r="A17" s="53" t="s">
        <v>27</v>
      </c>
      <c r="B17" s="53"/>
      <c r="C17" s="12" t="s">
        <v>28</v>
      </c>
      <c r="D17" s="9">
        <f t="shared" si="3"/>
        <v>36</v>
      </c>
      <c r="E17" s="10">
        <f t="shared" si="3"/>
        <v>100</v>
      </c>
      <c r="F17" s="9">
        <v>23</v>
      </c>
      <c r="G17" s="26">
        <f t="shared" si="0"/>
        <v>63.888888888888886</v>
      </c>
      <c r="H17" s="9">
        <v>13</v>
      </c>
      <c r="I17" s="26">
        <f t="shared" si="5"/>
        <v>36.111111111111107</v>
      </c>
      <c r="J17" s="11">
        <f t="shared" si="6"/>
        <v>208303600</v>
      </c>
      <c r="K17" s="10">
        <f t="shared" si="6"/>
        <v>100</v>
      </c>
      <c r="L17" s="11">
        <v>128200000</v>
      </c>
      <c r="M17" s="26">
        <f t="shared" si="2"/>
        <v>61.544783671525607</v>
      </c>
      <c r="N17" s="11">
        <v>80103600</v>
      </c>
      <c r="O17" s="26">
        <f t="shared" si="7"/>
        <v>38.4552163284744</v>
      </c>
    </row>
    <row r="18" spans="1:15">
      <c r="A18" s="53" t="s">
        <v>29</v>
      </c>
      <c r="B18" s="53"/>
      <c r="C18" s="12" t="s">
        <v>30</v>
      </c>
      <c r="D18" s="9">
        <f t="shared" si="3"/>
        <v>26</v>
      </c>
      <c r="E18" s="10">
        <f t="shared" si="3"/>
        <v>99.999999999999986</v>
      </c>
      <c r="F18" s="9">
        <v>23</v>
      </c>
      <c r="G18" s="26">
        <f t="shared" si="0"/>
        <v>88.461538461538453</v>
      </c>
      <c r="H18" s="9">
        <v>3</v>
      </c>
      <c r="I18" s="26">
        <f t="shared" si="5"/>
        <v>11.538461538461538</v>
      </c>
      <c r="J18" s="11">
        <f t="shared" si="6"/>
        <v>109949000</v>
      </c>
      <c r="K18" s="10">
        <f t="shared" si="6"/>
        <v>100</v>
      </c>
      <c r="L18" s="11">
        <v>103449000</v>
      </c>
      <c r="M18" s="26">
        <f t="shared" si="2"/>
        <v>94.088168150688048</v>
      </c>
      <c r="N18" s="11">
        <v>6500000</v>
      </c>
      <c r="O18" s="26">
        <f t="shared" si="7"/>
        <v>5.9118318493119535</v>
      </c>
    </row>
    <row r="19" spans="1:15">
      <c r="A19" s="53" t="s">
        <v>31</v>
      </c>
      <c r="B19" s="53"/>
      <c r="C19" s="12" t="s">
        <v>32</v>
      </c>
      <c r="D19" s="9">
        <f t="shared" si="3"/>
        <v>48</v>
      </c>
      <c r="E19" s="10">
        <f t="shared" si="3"/>
        <v>100</v>
      </c>
      <c r="F19" s="9">
        <v>30</v>
      </c>
      <c r="G19" s="26">
        <f t="shared" si="0"/>
        <v>62.5</v>
      </c>
      <c r="H19" s="9">
        <v>18</v>
      </c>
      <c r="I19" s="26">
        <f t="shared" si="5"/>
        <v>37.5</v>
      </c>
      <c r="J19" s="11">
        <f t="shared" si="6"/>
        <v>85750000</v>
      </c>
      <c r="K19" s="10">
        <f t="shared" si="6"/>
        <v>100</v>
      </c>
      <c r="L19" s="11">
        <v>47620000</v>
      </c>
      <c r="M19" s="26">
        <f t="shared" si="2"/>
        <v>55.533527696793008</v>
      </c>
      <c r="N19" s="11">
        <v>38130000</v>
      </c>
      <c r="O19" s="26">
        <f t="shared" si="7"/>
        <v>44.466472303206999</v>
      </c>
    </row>
    <row r="20" spans="1:15">
      <c r="A20" s="53" t="s">
        <v>33</v>
      </c>
      <c r="B20" s="53"/>
      <c r="C20" s="12" t="s">
        <v>34</v>
      </c>
      <c r="D20" s="9">
        <f t="shared" si="3"/>
        <v>24</v>
      </c>
      <c r="E20" s="10">
        <f t="shared" si="3"/>
        <v>99.999999999999986</v>
      </c>
      <c r="F20" s="9">
        <v>22</v>
      </c>
      <c r="G20" s="26">
        <f t="shared" si="0"/>
        <v>91.666666666666657</v>
      </c>
      <c r="H20" s="9">
        <v>2</v>
      </c>
      <c r="I20" s="26">
        <f t="shared" si="5"/>
        <v>8.3333333333333321</v>
      </c>
      <c r="J20" s="11">
        <f t="shared" si="6"/>
        <v>40550000</v>
      </c>
      <c r="K20" s="10">
        <f t="shared" si="6"/>
        <v>100</v>
      </c>
      <c r="L20" s="11">
        <v>37550000</v>
      </c>
      <c r="M20" s="26">
        <f t="shared" si="2"/>
        <v>92.601726263871768</v>
      </c>
      <c r="N20" s="11">
        <v>3000000</v>
      </c>
      <c r="O20" s="26">
        <f t="shared" si="7"/>
        <v>7.3982737361282371</v>
      </c>
    </row>
    <row r="21" spans="1:15">
      <c r="A21" s="53" t="s">
        <v>35</v>
      </c>
      <c r="B21" s="53"/>
      <c r="C21" s="12" t="s">
        <v>36</v>
      </c>
      <c r="D21" s="9">
        <f t="shared" si="3"/>
        <v>19</v>
      </c>
      <c r="E21" s="10">
        <f t="shared" si="3"/>
        <v>100</v>
      </c>
      <c r="F21" s="9">
        <v>11</v>
      </c>
      <c r="G21" s="26">
        <f t="shared" si="0"/>
        <v>57.894736842105267</v>
      </c>
      <c r="H21" s="9">
        <v>8</v>
      </c>
      <c r="I21" s="26">
        <f t="shared" si="5"/>
        <v>42.105263157894733</v>
      </c>
      <c r="J21" s="11">
        <f t="shared" si="6"/>
        <v>43150000</v>
      </c>
      <c r="K21" s="10">
        <f t="shared" si="6"/>
        <v>100</v>
      </c>
      <c r="L21" s="11">
        <v>25450000</v>
      </c>
      <c r="M21" s="26">
        <f t="shared" si="2"/>
        <v>58.9803012746234</v>
      </c>
      <c r="N21" s="11">
        <v>17700000</v>
      </c>
      <c r="O21" s="26">
        <f t="shared" si="7"/>
        <v>41.019698725376593</v>
      </c>
    </row>
    <row r="22" spans="1:15">
      <c r="A22" s="53" t="s">
        <v>37</v>
      </c>
      <c r="B22" s="53"/>
      <c r="C22" s="12" t="s">
        <v>38</v>
      </c>
      <c r="D22" s="9">
        <f t="shared" si="3"/>
        <v>11</v>
      </c>
      <c r="E22" s="10">
        <f t="shared" si="3"/>
        <v>100</v>
      </c>
      <c r="F22" s="9">
        <v>6</v>
      </c>
      <c r="G22" s="26">
        <f t="shared" si="0"/>
        <v>54.54545454545454</v>
      </c>
      <c r="H22" s="9">
        <v>5</v>
      </c>
      <c r="I22" s="26">
        <f t="shared" si="5"/>
        <v>45.454545454545453</v>
      </c>
      <c r="J22" s="11">
        <f t="shared" si="6"/>
        <v>9500000</v>
      </c>
      <c r="K22" s="10">
        <f t="shared" si="6"/>
        <v>100</v>
      </c>
      <c r="L22" s="11">
        <v>6100000</v>
      </c>
      <c r="M22" s="26">
        <f t="shared" si="2"/>
        <v>64.21052631578948</v>
      </c>
      <c r="N22" s="11">
        <v>3400000</v>
      </c>
      <c r="O22" s="26">
        <f t="shared" si="7"/>
        <v>35.789473684210527</v>
      </c>
    </row>
    <row r="23" spans="1:15">
      <c r="A23" s="53" t="s">
        <v>39</v>
      </c>
      <c r="B23" s="53"/>
      <c r="C23" s="12" t="s">
        <v>40</v>
      </c>
      <c r="D23" s="9">
        <f t="shared" si="3"/>
        <v>25</v>
      </c>
      <c r="E23" s="10">
        <f t="shared" si="3"/>
        <v>100</v>
      </c>
      <c r="F23" s="9">
        <v>16</v>
      </c>
      <c r="G23" s="26">
        <f t="shared" si="0"/>
        <v>64</v>
      </c>
      <c r="H23" s="9">
        <v>9</v>
      </c>
      <c r="I23" s="26">
        <f t="shared" si="5"/>
        <v>36</v>
      </c>
      <c r="J23" s="11">
        <f t="shared" si="6"/>
        <v>96990000</v>
      </c>
      <c r="K23" s="10">
        <f t="shared" si="6"/>
        <v>100</v>
      </c>
      <c r="L23" s="11">
        <v>74260000</v>
      </c>
      <c r="M23" s="26">
        <f t="shared" si="2"/>
        <v>76.564594288070936</v>
      </c>
      <c r="N23" s="11">
        <v>22730000</v>
      </c>
      <c r="O23" s="26">
        <f t="shared" si="7"/>
        <v>23.435405711929064</v>
      </c>
    </row>
    <row r="24" spans="1:15">
      <c r="A24" s="53" t="s">
        <v>41</v>
      </c>
      <c r="B24" s="53"/>
      <c r="C24" s="12" t="s">
        <v>42</v>
      </c>
      <c r="D24" s="9">
        <f t="shared" si="3"/>
        <v>5</v>
      </c>
      <c r="E24" s="10">
        <f t="shared" si="3"/>
        <v>100</v>
      </c>
      <c r="F24" s="9">
        <v>3</v>
      </c>
      <c r="G24" s="26">
        <f t="shared" si="0"/>
        <v>60</v>
      </c>
      <c r="H24" s="9">
        <v>2</v>
      </c>
      <c r="I24" s="26">
        <f t="shared" si="5"/>
        <v>40</v>
      </c>
      <c r="J24" s="11">
        <f t="shared" si="6"/>
        <v>24150000</v>
      </c>
      <c r="K24" s="10">
        <f t="shared" si="6"/>
        <v>100</v>
      </c>
      <c r="L24" s="11">
        <v>23600000</v>
      </c>
      <c r="M24" s="26">
        <f t="shared" si="2"/>
        <v>97.722567287784685</v>
      </c>
      <c r="N24" s="11">
        <v>550000</v>
      </c>
      <c r="O24" s="26">
        <f t="shared" si="7"/>
        <v>2.2774327122153206</v>
      </c>
    </row>
    <row r="25" spans="1:15">
      <c r="A25" s="53" t="s">
        <v>43</v>
      </c>
      <c r="B25" s="53"/>
      <c r="C25" s="12" t="s">
        <v>44</v>
      </c>
      <c r="D25" s="9">
        <f t="shared" si="3"/>
        <v>13</v>
      </c>
      <c r="E25" s="10">
        <f t="shared" si="3"/>
        <v>100</v>
      </c>
      <c r="F25" s="9">
        <v>11</v>
      </c>
      <c r="G25" s="26">
        <f t="shared" si="0"/>
        <v>84.615384615384613</v>
      </c>
      <c r="H25" s="9">
        <v>2</v>
      </c>
      <c r="I25" s="26">
        <f t="shared" si="5"/>
        <v>15.384615384615385</v>
      </c>
      <c r="J25" s="11">
        <f t="shared" si="6"/>
        <v>222079000</v>
      </c>
      <c r="K25" s="10">
        <f t="shared" si="6"/>
        <v>100</v>
      </c>
      <c r="L25" s="11">
        <v>21079000</v>
      </c>
      <c r="M25" s="26">
        <f t="shared" si="2"/>
        <v>9.4916673796261684</v>
      </c>
      <c r="N25" s="11">
        <v>201000000</v>
      </c>
      <c r="O25" s="26">
        <f t="shared" si="7"/>
        <v>90.508332620373835</v>
      </c>
    </row>
    <row r="26" spans="1:15">
      <c r="A26" s="53" t="s">
        <v>45</v>
      </c>
      <c r="B26" s="53"/>
      <c r="C26" s="12" t="s">
        <v>46</v>
      </c>
      <c r="D26" s="9">
        <f t="shared" si="3"/>
        <v>0</v>
      </c>
      <c r="E26" s="10"/>
      <c r="F26" s="9">
        <v>0</v>
      </c>
      <c r="G26" s="26"/>
      <c r="H26" s="9">
        <v>0</v>
      </c>
      <c r="I26" s="26"/>
      <c r="J26" s="11">
        <f t="shared" si="6"/>
        <v>0</v>
      </c>
      <c r="K26" s="10"/>
      <c r="L26" s="11">
        <v>0</v>
      </c>
      <c r="M26" s="26"/>
      <c r="N26" s="11">
        <v>0</v>
      </c>
      <c r="O26" s="26"/>
    </row>
    <row r="27" spans="1:15">
      <c r="A27" s="53" t="s">
        <v>47</v>
      </c>
      <c r="B27" s="53"/>
      <c r="C27" s="12" t="s">
        <v>48</v>
      </c>
      <c r="D27" s="9">
        <f t="shared" si="3"/>
        <v>25</v>
      </c>
      <c r="E27" s="10">
        <f t="shared" si="3"/>
        <v>100</v>
      </c>
      <c r="F27" s="9">
        <v>17</v>
      </c>
      <c r="G27" s="26">
        <f t="shared" si="0"/>
        <v>68</v>
      </c>
      <c r="H27" s="9">
        <v>8</v>
      </c>
      <c r="I27" s="26">
        <f t="shared" si="5"/>
        <v>32</v>
      </c>
      <c r="J27" s="11">
        <f t="shared" si="6"/>
        <v>46320000</v>
      </c>
      <c r="K27" s="10">
        <f t="shared" si="6"/>
        <v>100</v>
      </c>
      <c r="L27" s="11">
        <v>23720000</v>
      </c>
      <c r="M27" s="26">
        <f t="shared" si="2"/>
        <v>51.208981001727118</v>
      </c>
      <c r="N27" s="11">
        <v>22600000</v>
      </c>
      <c r="O27" s="26">
        <f t="shared" si="7"/>
        <v>48.791018998272882</v>
      </c>
    </row>
    <row r="28" spans="1:15">
      <c r="A28" s="53" t="s">
        <v>49</v>
      </c>
      <c r="B28" s="53"/>
      <c r="C28" s="12" t="s">
        <v>50</v>
      </c>
      <c r="D28" s="9">
        <f t="shared" si="3"/>
        <v>36</v>
      </c>
      <c r="E28" s="10">
        <f t="shared" si="3"/>
        <v>100</v>
      </c>
      <c r="F28" s="9">
        <v>22</v>
      </c>
      <c r="G28" s="26">
        <f t="shared" si="0"/>
        <v>61.111111111111114</v>
      </c>
      <c r="H28" s="9">
        <v>14</v>
      </c>
      <c r="I28" s="26">
        <f t="shared" si="5"/>
        <v>38.888888888888893</v>
      </c>
      <c r="J28" s="11">
        <f t="shared" si="6"/>
        <v>177568000</v>
      </c>
      <c r="K28" s="10">
        <f t="shared" si="6"/>
        <v>100</v>
      </c>
      <c r="L28" s="11">
        <v>125300000</v>
      </c>
      <c r="M28" s="26">
        <f t="shared" si="2"/>
        <v>70.564516129032256</v>
      </c>
      <c r="N28" s="11">
        <v>52268000</v>
      </c>
      <c r="O28" s="26">
        <f t="shared" si="7"/>
        <v>29.435483870967744</v>
      </c>
    </row>
    <row r="29" spans="1:15">
      <c r="A29" s="53" t="s">
        <v>51</v>
      </c>
      <c r="B29" s="53"/>
      <c r="C29" s="12" t="s">
        <v>52</v>
      </c>
      <c r="D29" s="9">
        <f t="shared" si="3"/>
        <v>12</v>
      </c>
      <c r="E29" s="10">
        <f t="shared" si="3"/>
        <v>99.999999999999986</v>
      </c>
      <c r="F29" s="9">
        <v>11</v>
      </c>
      <c r="G29" s="26">
        <f t="shared" si="0"/>
        <v>91.666666666666657</v>
      </c>
      <c r="H29" s="9">
        <v>1</v>
      </c>
      <c r="I29" s="26">
        <f t="shared" si="5"/>
        <v>8.3333333333333321</v>
      </c>
      <c r="J29" s="11">
        <f t="shared" si="6"/>
        <v>41700000</v>
      </c>
      <c r="K29" s="10">
        <f t="shared" si="6"/>
        <v>100</v>
      </c>
      <c r="L29" s="11">
        <v>39700000</v>
      </c>
      <c r="M29" s="26">
        <f t="shared" si="2"/>
        <v>95.203836930455637</v>
      </c>
      <c r="N29" s="11">
        <v>2000000</v>
      </c>
      <c r="O29" s="26">
        <f t="shared" si="7"/>
        <v>4.7961630695443649</v>
      </c>
    </row>
    <row r="30" spans="1:15">
      <c r="A30" s="46" t="s">
        <v>53</v>
      </c>
      <c r="B30" s="46"/>
      <c r="C30" s="12" t="s">
        <v>54</v>
      </c>
      <c r="D30" s="9">
        <f t="shared" si="3"/>
        <v>3</v>
      </c>
      <c r="E30" s="10">
        <f t="shared" si="3"/>
        <v>99.999999999999986</v>
      </c>
      <c r="F30" s="9">
        <f>F31+F32</f>
        <v>2</v>
      </c>
      <c r="G30" s="26">
        <f t="shared" si="0"/>
        <v>66.666666666666657</v>
      </c>
      <c r="H30" s="9">
        <f>H31+H32</f>
        <v>1</v>
      </c>
      <c r="I30" s="26">
        <f t="shared" si="5"/>
        <v>33.333333333333329</v>
      </c>
      <c r="J30" s="11">
        <f t="shared" si="6"/>
        <v>4500000</v>
      </c>
      <c r="K30" s="10">
        <f t="shared" si="6"/>
        <v>100</v>
      </c>
      <c r="L30" s="11">
        <f>L31+L32</f>
        <v>4000000</v>
      </c>
      <c r="M30" s="26">
        <f t="shared" si="2"/>
        <v>88.888888888888886</v>
      </c>
      <c r="N30" s="11">
        <f>N31+N32</f>
        <v>500000</v>
      </c>
      <c r="O30" s="26">
        <f t="shared" si="7"/>
        <v>11.111111111111111</v>
      </c>
    </row>
    <row r="31" spans="1:15">
      <c r="A31" s="68" t="s">
        <v>55</v>
      </c>
      <c r="B31" s="68"/>
      <c r="C31" s="13" t="s">
        <v>56</v>
      </c>
      <c r="D31" s="9">
        <f t="shared" si="3"/>
        <v>3</v>
      </c>
      <c r="E31" s="10">
        <f t="shared" si="3"/>
        <v>99.999999999999986</v>
      </c>
      <c r="F31" s="9">
        <v>2</v>
      </c>
      <c r="G31" s="26">
        <f t="shared" si="0"/>
        <v>66.666666666666657</v>
      </c>
      <c r="H31" s="9">
        <v>1</v>
      </c>
      <c r="I31" s="26">
        <f t="shared" si="5"/>
        <v>33.333333333333329</v>
      </c>
      <c r="J31" s="11">
        <f t="shared" si="6"/>
        <v>4500000</v>
      </c>
      <c r="K31" s="10">
        <f t="shared" si="6"/>
        <v>100</v>
      </c>
      <c r="L31" s="11">
        <v>4000000</v>
      </c>
      <c r="M31" s="26">
        <f t="shared" si="2"/>
        <v>88.888888888888886</v>
      </c>
      <c r="N31" s="9">
        <v>500000</v>
      </c>
      <c r="O31" s="26">
        <f t="shared" si="7"/>
        <v>11.111111111111111</v>
      </c>
    </row>
    <row r="32" spans="1:15">
      <c r="A32" s="77" t="s">
        <v>57</v>
      </c>
      <c r="B32" s="77"/>
      <c r="C32" s="14" t="s">
        <v>58</v>
      </c>
      <c r="D32" s="9">
        <f t="shared" ref="D32" si="8">F32+H32</f>
        <v>0</v>
      </c>
      <c r="E32" s="10"/>
      <c r="F32" s="9">
        <v>0</v>
      </c>
      <c r="G32" s="26"/>
      <c r="H32" s="9">
        <v>0</v>
      </c>
      <c r="I32" s="26"/>
      <c r="J32" s="11">
        <f t="shared" si="6"/>
        <v>0</v>
      </c>
      <c r="K32" s="10"/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5324F-E60B-4E7D-8207-294FE494A575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102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1.7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1609</v>
      </c>
      <c r="E8" s="10">
        <f>G8+I8</f>
        <v>100</v>
      </c>
      <c r="F8" s="9">
        <f>F9+F30</f>
        <v>1104</v>
      </c>
      <c r="G8" s="26">
        <f t="shared" ref="G8:G32" si="0">F8/D8*100</f>
        <v>68.614045991298951</v>
      </c>
      <c r="H8" s="9">
        <f t="shared" ref="H8" si="1">H9+H30</f>
        <v>505</v>
      </c>
      <c r="I8" s="26">
        <f>H8/D8*100</f>
        <v>31.385954008701056</v>
      </c>
      <c r="J8" s="11">
        <f>L8+N8</f>
        <v>8917136003</v>
      </c>
      <c r="K8" s="10">
        <f>M8+O8</f>
        <v>100</v>
      </c>
      <c r="L8" s="11">
        <f>L9+L30</f>
        <v>7118803212</v>
      </c>
      <c r="M8" s="26">
        <f t="shared" ref="M8:M32" si="2">L8/J8*100</f>
        <v>79.832843298622052</v>
      </c>
      <c r="N8" s="11">
        <f>N9+N30</f>
        <v>1798332791</v>
      </c>
      <c r="O8" s="26">
        <f>N8/J8*100</f>
        <v>20.167156701377944</v>
      </c>
    </row>
    <row r="9" spans="1:15">
      <c r="A9" s="46" t="s">
        <v>11</v>
      </c>
      <c r="B9" s="46"/>
      <c r="C9" s="12" t="s">
        <v>12</v>
      </c>
      <c r="D9" s="9">
        <f>SUM(D10:D29)</f>
        <v>1605</v>
      </c>
      <c r="E9" s="10">
        <f t="shared" ref="E9:E32" si="3">G9+I9</f>
        <v>100</v>
      </c>
      <c r="F9" s="9">
        <f t="shared" ref="F9:H9" si="4">SUM(F10:F29)</f>
        <v>1100</v>
      </c>
      <c r="G9" s="26">
        <f t="shared" si="0"/>
        <v>68.535825545171335</v>
      </c>
      <c r="H9" s="9">
        <f t="shared" si="4"/>
        <v>505</v>
      </c>
      <c r="I9" s="26">
        <f t="shared" ref="I9:I32" si="5">H9/D9*100</f>
        <v>31.464174454828658</v>
      </c>
      <c r="J9" s="11">
        <f t="shared" ref="J9:K31" si="6">L9+N9</f>
        <v>8880346003</v>
      </c>
      <c r="K9" s="10">
        <f t="shared" si="6"/>
        <v>100</v>
      </c>
      <c r="L9" s="11">
        <f>SUM(L10:L29)</f>
        <v>7082013212</v>
      </c>
      <c r="M9" s="26">
        <f t="shared" si="2"/>
        <v>79.749293660489371</v>
      </c>
      <c r="N9" s="11">
        <f>SUM(N10:N29)</f>
        <v>1798332791</v>
      </c>
      <c r="O9" s="26">
        <f t="shared" ref="O9:O32" si="7">N9/J9*100</f>
        <v>20.250706339510632</v>
      </c>
    </row>
    <row r="10" spans="1:15">
      <c r="A10" s="53" t="s">
        <v>13</v>
      </c>
      <c r="B10" s="53"/>
      <c r="C10" s="12" t="s">
        <v>14</v>
      </c>
      <c r="D10" s="9">
        <f t="shared" ref="D10:D32" si="8">F10+H10</f>
        <v>271</v>
      </c>
      <c r="E10" s="10">
        <f t="shared" si="3"/>
        <v>100</v>
      </c>
      <c r="F10" s="9">
        <v>181</v>
      </c>
      <c r="G10" s="26">
        <f t="shared" si="0"/>
        <v>66.789667896678964</v>
      </c>
      <c r="H10" s="9">
        <v>90</v>
      </c>
      <c r="I10" s="26">
        <f t="shared" si="5"/>
        <v>33.210332103321036</v>
      </c>
      <c r="J10" s="11">
        <f t="shared" si="6"/>
        <v>1088843993</v>
      </c>
      <c r="K10" s="10">
        <f t="shared" si="6"/>
        <v>100</v>
      </c>
      <c r="L10" s="11">
        <v>812312993</v>
      </c>
      <c r="M10" s="26">
        <f t="shared" si="2"/>
        <v>74.603248786991287</v>
      </c>
      <c r="N10" s="11">
        <v>276531000</v>
      </c>
      <c r="O10" s="26">
        <f t="shared" si="7"/>
        <v>25.396751213008713</v>
      </c>
    </row>
    <row r="11" spans="1:15">
      <c r="A11" s="53" t="s">
        <v>15</v>
      </c>
      <c r="B11" s="53"/>
      <c r="C11" s="12" t="s">
        <v>16</v>
      </c>
      <c r="D11" s="9">
        <f t="shared" si="8"/>
        <v>576</v>
      </c>
      <c r="E11" s="10">
        <f t="shared" si="3"/>
        <v>100</v>
      </c>
      <c r="F11" s="9">
        <v>413</v>
      </c>
      <c r="G11" s="26">
        <f t="shared" si="0"/>
        <v>71.701388888888886</v>
      </c>
      <c r="H11" s="9">
        <v>163</v>
      </c>
      <c r="I11" s="26">
        <f t="shared" si="5"/>
        <v>28.298611111111111</v>
      </c>
      <c r="J11" s="11">
        <f t="shared" si="6"/>
        <v>3875162702</v>
      </c>
      <c r="K11" s="10">
        <f t="shared" si="6"/>
        <v>100</v>
      </c>
      <c r="L11" s="11">
        <v>3184739651</v>
      </c>
      <c r="M11" s="26">
        <f t="shared" si="2"/>
        <v>82.183379019320469</v>
      </c>
      <c r="N11" s="11">
        <v>690423051</v>
      </c>
      <c r="O11" s="26">
        <f t="shared" si="7"/>
        <v>17.816620980679534</v>
      </c>
    </row>
    <row r="12" spans="1:15">
      <c r="A12" s="53" t="s">
        <v>17</v>
      </c>
      <c r="B12" s="53"/>
      <c r="C12" s="12" t="s">
        <v>18</v>
      </c>
      <c r="D12" s="9">
        <f t="shared" si="8"/>
        <v>125</v>
      </c>
      <c r="E12" s="10">
        <f t="shared" si="3"/>
        <v>100</v>
      </c>
      <c r="F12" s="9">
        <v>92</v>
      </c>
      <c r="G12" s="26">
        <f t="shared" si="0"/>
        <v>73.599999999999994</v>
      </c>
      <c r="H12" s="9">
        <v>33</v>
      </c>
      <c r="I12" s="26">
        <f t="shared" si="5"/>
        <v>26.400000000000002</v>
      </c>
      <c r="J12" s="11">
        <f t="shared" si="6"/>
        <v>839105000</v>
      </c>
      <c r="K12" s="10">
        <f t="shared" si="6"/>
        <v>100</v>
      </c>
      <c r="L12" s="11">
        <v>732225000</v>
      </c>
      <c r="M12" s="26">
        <f t="shared" si="2"/>
        <v>87.262619100112616</v>
      </c>
      <c r="N12" s="11">
        <v>106880000</v>
      </c>
      <c r="O12" s="26">
        <f t="shared" si="7"/>
        <v>12.737380899887379</v>
      </c>
    </row>
    <row r="13" spans="1:15">
      <c r="A13" s="53" t="s">
        <v>19</v>
      </c>
      <c r="B13" s="53"/>
      <c r="C13" s="12" t="s">
        <v>20</v>
      </c>
      <c r="D13" s="9">
        <f t="shared" si="8"/>
        <v>197</v>
      </c>
      <c r="E13" s="10">
        <f t="shared" si="3"/>
        <v>100</v>
      </c>
      <c r="F13" s="9">
        <v>136</v>
      </c>
      <c r="G13" s="26">
        <f t="shared" si="0"/>
        <v>69.035532994923855</v>
      </c>
      <c r="H13" s="9">
        <v>61</v>
      </c>
      <c r="I13" s="26">
        <f t="shared" si="5"/>
        <v>30.964467005076141</v>
      </c>
      <c r="J13" s="11">
        <f t="shared" si="6"/>
        <v>551133740</v>
      </c>
      <c r="K13" s="10">
        <f t="shared" si="6"/>
        <v>100</v>
      </c>
      <c r="L13" s="11">
        <v>424800000</v>
      </c>
      <c r="M13" s="26">
        <f t="shared" si="2"/>
        <v>77.077480322652718</v>
      </c>
      <c r="N13" s="11">
        <v>126333740</v>
      </c>
      <c r="O13" s="26">
        <f t="shared" si="7"/>
        <v>22.922519677347282</v>
      </c>
    </row>
    <row r="14" spans="1:15">
      <c r="A14" s="53" t="s">
        <v>21</v>
      </c>
      <c r="B14" s="53"/>
      <c r="C14" s="12" t="s">
        <v>22</v>
      </c>
      <c r="D14" s="9">
        <f t="shared" si="8"/>
        <v>54</v>
      </c>
      <c r="E14" s="10">
        <f t="shared" si="3"/>
        <v>100</v>
      </c>
      <c r="F14" s="9">
        <v>37</v>
      </c>
      <c r="G14" s="26">
        <f t="shared" si="0"/>
        <v>68.518518518518519</v>
      </c>
      <c r="H14" s="9">
        <v>17</v>
      </c>
      <c r="I14" s="26">
        <f t="shared" si="5"/>
        <v>31.481481481481481</v>
      </c>
      <c r="J14" s="11">
        <f t="shared" si="6"/>
        <v>229457180</v>
      </c>
      <c r="K14" s="10">
        <f t="shared" si="6"/>
        <v>100</v>
      </c>
      <c r="L14" s="11">
        <v>204257180</v>
      </c>
      <c r="M14" s="26">
        <f t="shared" si="2"/>
        <v>89.017558744511717</v>
      </c>
      <c r="N14" s="11">
        <v>25200000</v>
      </c>
      <c r="O14" s="26">
        <f t="shared" si="7"/>
        <v>10.982441255488279</v>
      </c>
    </row>
    <row r="15" spans="1:15">
      <c r="A15" s="46" t="s">
        <v>23</v>
      </c>
      <c r="B15" s="46"/>
      <c r="C15" s="12" t="s">
        <v>24</v>
      </c>
      <c r="D15" s="9">
        <f t="shared" si="8"/>
        <v>183</v>
      </c>
      <c r="E15" s="10">
        <f t="shared" si="3"/>
        <v>100</v>
      </c>
      <c r="F15" s="9">
        <v>114</v>
      </c>
      <c r="G15" s="26">
        <f t="shared" si="0"/>
        <v>62.295081967213115</v>
      </c>
      <c r="H15" s="9">
        <v>69</v>
      </c>
      <c r="I15" s="26">
        <f t="shared" si="5"/>
        <v>37.704918032786885</v>
      </c>
      <c r="J15" s="11">
        <f t="shared" si="6"/>
        <v>1339613500</v>
      </c>
      <c r="K15" s="10">
        <f t="shared" si="6"/>
        <v>100</v>
      </c>
      <c r="L15" s="11">
        <v>944098500</v>
      </c>
      <c r="M15" s="26">
        <f t="shared" si="2"/>
        <v>70.47543937113204</v>
      </c>
      <c r="N15" s="11">
        <v>395515000</v>
      </c>
      <c r="O15" s="26">
        <f t="shared" si="7"/>
        <v>29.524560628867953</v>
      </c>
    </row>
    <row r="16" spans="1:15">
      <c r="A16" s="53" t="s">
        <v>25</v>
      </c>
      <c r="B16" s="53"/>
      <c r="C16" s="12" t="s">
        <v>26</v>
      </c>
      <c r="D16" s="9">
        <f t="shared" si="8"/>
        <v>13</v>
      </c>
      <c r="E16" s="10">
        <f t="shared" si="3"/>
        <v>100.00000000000001</v>
      </c>
      <c r="F16" s="9">
        <v>10</v>
      </c>
      <c r="G16" s="26">
        <f t="shared" si="0"/>
        <v>76.923076923076934</v>
      </c>
      <c r="H16" s="9">
        <v>3</v>
      </c>
      <c r="I16" s="26">
        <f t="shared" si="5"/>
        <v>23.076923076923077</v>
      </c>
      <c r="J16" s="11">
        <f t="shared" si="6"/>
        <v>84968000</v>
      </c>
      <c r="K16" s="10">
        <f t="shared" si="6"/>
        <v>100</v>
      </c>
      <c r="L16" s="11">
        <v>82200000</v>
      </c>
      <c r="M16" s="26">
        <f t="shared" si="2"/>
        <v>96.742302984653051</v>
      </c>
      <c r="N16" s="11">
        <v>2768000</v>
      </c>
      <c r="O16" s="26">
        <f t="shared" si="7"/>
        <v>3.2576970153469538</v>
      </c>
    </row>
    <row r="17" spans="1:15">
      <c r="A17" s="53" t="s">
        <v>27</v>
      </c>
      <c r="B17" s="53"/>
      <c r="C17" s="12" t="s">
        <v>28</v>
      </c>
      <c r="D17" s="9">
        <f t="shared" si="8"/>
        <v>32</v>
      </c>
      <c r="E17" s="10">
        <f t="shared" si="3"/>
        <v>100</v>
      </c>
      <c r="F17" s="9">
        <v>19</v>
      </c>
      <c r="G17" s="26">
        <f t="shared" si="0"/>
        <v>59.375</v>
      </c>
      <c r="H17" s="9">
        <v>13</v>
      </c>
      <c r="I17" s="26">
        <f t="shared" si="5"/>
        <v>40.625</v>
      </c>
      <c r="J17" s="11">
        <f t="shared" si="6"/>
        <v>300410000</v>
      </c>
      <c r="K17" s="10">
        <f t="shared" si="6"/>
        <v>100</v>
      </c>
      <c r="L17" s="11">
        <v>242810000</v>
      </c>
      <c r="M17" s="26">
        <f t="shared" si="2"/>
        <v>80.826204187610259</v>
      </c>
      <c r="N17" s="11">
        <v>57600000</v>
      </c>
      <c r="O17" s="26">
        <f t="shared" si="7"/>
        <v>19.173795812389734</v>
      </c>
    </row>
    <row r="18" spans="1:15">
      <c r="A18" s="53" t="s">
        <v>29</v>
      </c>
      <c r="B18" s="53"/>
      <c r="C18" s="12" t="s">
        <v>30</v>
      </c>
      <c r="D18" s="9">
        <f t="shared" si="8"/>
        <v>12</v>
      </c>
      <c r="E18" s="10">
        <f t="shared" si="3"/>
        <v>100</v>
      </c>
      <c r="F18" s="9">
        <v>10</v>
      </c>
      <c r="G18" s="26">
        <f t="shared" si="0"/>
        <v>83.333333333333343</v>
      </c>
      <c r="H18" s="9">
        <v>2</v>
      </c>
      <c r="I18" s="26">
        <f t="shared" si="5"/>
        <v>16.666666666666664</v>
      </c>
      <c r="J18" s="11">
        <f t="shared" si="6"/>
        <v>51830000</v>
      </c>
      <c r="K18" s="10">
        <f t="shared" si="6"/>
        <v>99.999999999999986</v>
      </c>
      <c r="L18" s="11">
        <v>45230000</v>
      </c>
      <c r="M18" s="26">
        <f t="shared" si="2"/>
        <v>87.266062126181737</v>
      </c>
      <c r="N18" s="11">
        <v>6600000</v>
      </c>
      <c r="O18" s="26">
        <f t="shared" si="7"/>
        <v>12.733937873818252</v>
      </c>
    </row>
    <row r="19" spans="1:15">
      <c r="A19" s="53" t="s">
        <v>31</v>
      </c>
      <c r="B19" s="53"/>
      <c r="C19" s="12" t="s">
        <v>32</v>
      </c>
      <c r="D19" s="9">
        <f t="shared" si="8"/>
        <v>34</v>
      </c>
      <c r="E19" s="10">
        <f t="shared" si="3"/>
        <v>100</v>
      </c>
      <c r="F19" s="9">
        <v>19</v>
      </c>
      <c r="G19" s="26">
        <f t="shared" si="0"/>
        <v>55.882352941176471</v>
      </c>
      <c r="H19" s="9">
        <v>15</v>
      </c>
      <c r="I19" s="26">
        <f t="shared" si="5"/>
        <v>44.117647058823529</v>
      </c>
      <c r="J19" s="11">
        <f t="shared" si="6"/>
        <v>80362000</v>
      </c>
      <c r="K19" s="10">
        <f t="shared" si="6"/>
        <v>100</v>
      </c>
      <c r="L19" s="11">
        <v>59700000</v>
      </c>
      <c r="M19" s="26">
        <f t="shared" si="2"/>
        <v>74.28884298549066</v>
      </c>
      <c r="N19" s="11">
        <v>20662000</v>
      </c>
      <c r="O19" s="26">
        <f t="shared" si="7"/>
        <v>25.711157014509347</v>
      </c>
    </row>
    <row r="20" spans="1:15">
      <c r="A20" s="53" t="s">
        <v>33</v>
      </c>
      <c r="B20" s="53"/>
      <c r="C20" s="12" t="s">
        <v>34</v>
      </c>
      <c r="D20" s="9">
        <f t="shared" si="8"/>
        <v>11</v>
      </c>
      <c r="E20" s="10">
        <f t="shared" si="3"/>
        <v>100</v>
      </c>
      <c r="F20" s="9">
        <v>8</v>
      </c>
      <c r="G20" s="26">
        <f t="shared" si="0"/>
        <v>72.727272727272734</v>
      </c>
      <c r="H20" s="9">
        <v>3</v>
      </c>
      <c r="I20" s="26">
        <f t="shared" si="5"/>
        <v>27.27272727272727</v>
      </c>
      <c r="J20" s="11">
        <f t="shared" si="6"/>
        <v>24450000</v>
      </c>
      <c r="K20" s="10">
        <f t="shared" si="6"/>
        <v>100</v>
      </c>
      <c r="L20" s="11">
        <v>23450000</v>
      </c>
      <c r="M20" s="26">
        <f t="shared" si="2"/>
        <v>95.910020449897743</v>
      </c>
      <c r="N20" s="11">
        <v>1000000</v>
      </c>
      <c r="O20" s="26">
        <f t="shared" si="7"/>
        <v>4.0899795501022496</v>
      </c>
    </row>
    <row r="21" spans="1:15">
      <c r="A21" s="53" t="s">
        <v>35</v>
      </c>
      <c r="B21" s="53"/>
      <c r="C21" s="12" t="s">
        <v>36</v>
      </c>
      <c r="D21" s="9">
        <f t="shared" si="8"/>
        <v>19</v>
      </c>
      <c r="E21" s="10">
        <f t="shared" si="3"/>
        <v>100</v>
      </c>
      <c r="F21" s="9">
        <v>13</v>
      </c>
      <c r="G21" s="26">
        <f t="shared" si="0"/>
        <v>68.421052631578945</v>
      </c>
      <c r="H21" s="9">
        <v>6</v>
      </c>
      <c r="I21" s="26">
        <f t="shared" si="5"/>
        <v>31.578947368421051</v>
      </c>
      <c r="J21" s="11">
        <f t="shared" si="6"/>
        <v>61700000</v>
      </c>
      <c r="K21" s="10">
        <f t="shared" si="6"/>
        <v>99.999999999999986</v>
      </c>
      <c r="L21" s="11">
        <v>42100000</v>
      </c>
      <c r="M21" s="26">
        <f t="shared" si="2"/>
        <v>68.233387358184757</v>
      </c>
      <c r="N21" s="11">
        <v>19600000</v>
      </c>
      <c r="O21" s="26">
        <f t="shared" si="7"/>
        <v>31.766612641815232</v>
      </c>
    </row>
    <row r="22" spans="1:15">
      <c r="A22" s="53" t="s">
        <v>37</v>
      </c>
      <c r="B22" s="53"/>
      <c r="C22" s="12" t="s">
        <v>38</v>
      </c>
      <c r="D22" s="9">
        <f t="shared" si="8"/>
        <v>12</v>
      </c>
      <c r="E22" s="10">
        <f t="shared" si="3"/>
        <v>100</v>
      </c>
      <c r="F22" s="9">
        <v>6</v>
      </c>
      <c r="G22" s="26">
        <f t="shared" si="0"/>
        <v>50</v>
      </c>
      <c r="H22" s="9">
        <v>6</v>
      </c>
      <c r="I22" s="26">
        <f t="shared" si="5"/>
        <v>50</v>
      </c>
      <c r="J22" s="11">
        <f t="shared" si="6"/>
        <v>37600000</v>
      </c>
      <c r="K22" s="10">
        <f t="shared" si="6"/>
        <v>100</v>
      </c>
      <c r="L22" s="11">
        <v>16700000</v>
      </c>
      <c r="M22" s="26">
        <f t="shared" si="2"/>
        <v>44.414893617021278</v>
      </c>
      <c r="N22" s="11">
        <v>20900000</v>
      </c>
      <c r="O22" s="26">
        <f t="shared" si="7"/>
        <v>55.585106382978722</v>
      </c>
    </row>
    <row r="23" spans="1:15">
      <c r="A23" s="53" t="s">
        <v>39</v>
      </c>
      <c r="B23" s="53"/>
      <c r="C23" s="12" t="s">
        <v>40</v>
      </c>
      <c r="D23" s="9">
        <f t="shared" si="8"/>
        <v>13</v>
      </c>
      <c r="E23" s="10">
        <f t="shared" si="3"/>
        <v>100</v>
      </c>
      <c r="F23" s="9">
        <v>7</v>
      </c>
      <c r="G23" s="26">
        <f t="shared" si="0"/>
        <v>53.846153846153847</v>
      </c>
      <c r="H23" s="9">
        <v>6</v>
      </c>
      <c r="I23" s="26">
        <f t="shared" si="5"/>
        <v>46.153846153846153</v>
      </c>
      <c r="J23" s="11">
        <f t="shared" si="6"/>
        <v>19549888</v>
      </c>
      <c r="K23" s="10">
        <f t="shared" si="6"/>
        <v>99.999999999999986</v>
      </c>
      <c r="L23" s="11">
        <v>13689888</v>
      </c>
      <c r="M23" s="26">
        <f t="shared" si="2"/>
        <v>70.025403726098062</v>
      </c>
      <c r="N23" s="11">
        <v>5860000</v>
      </c>
      <c r="O23" s="26">
        <f t="shared" si="7"/>
        <v>29.974596273901927</v>
      </c>
    </row>
    <row r="24" spans="1:15">
      <c r="A24" s="53" t="s">
        <v>41</v>
      </c>
      <c r="B24" s="53"/>
      <c r="C24" s="12" t="s">
        <v>42</v>
      </c>
      <c r="D24" s="9">
        <f t="shared" si="8"/>
        <v>0</v>
      </c>
      <c r="E24" s="10"/>
      <c r="F24" s="9">
        <v>0</v>
      </c>
      <c r="G24" s="26"/>
      <c r="H24" s="9">
        <v>0</v>
      </c>
      <c r="I24" s="26"/>
      <c r="J24" s="11">
        <f t="shared" si="6"/>
        <v>0</v>
      </c>
      <c r="K24" s="10"/>
      <c r="L24" s="11">
        <v>0</v>
      </c>
      <c r="M24" s="26"/>
      <c r="N24" s="11">
        <v>0</v>
      </c>
      <c r="O24" s="26"/>
    </row>
    <row r="25" spans="1:15">
      <c r="A25" s="53" t="s">
        <v>43</v>
      </c>
      <c r="B25" s="53"/>
      <c r="C25" s="12" t="s">
        <v>44</v>
      </c>
      <c r="D25" s="9">
        <f t="shared" si="8"/>
        <v>10</v>
      </c>
      <c r="E25" s="10">
        <f t="shared" si="3"/>
        <v>100</v>
      </c>
      <c r="F25" s="9">
        <v>6</v>
      </c>
      <c r="G25" s="26">
        <f t="shared" si="0"/>
        <v>60</v>
      </c>
      <c r="H25" s="9">
        <v>4</v>
      </c>
      <c r="I25" s="26">
        <f t="shared" si="5"/>
        <v>40</v>
      </c>
      <c r="J25" s="11">
        <f t="shared" si="6"/>
        <v>26800000</v>
      </c>
      <c r="K25" s="10">
        <f t="shared" si="6"/>
        <v>100</v>
      </c>
      <c r="L25" s="11">
        <v>13800000</v>
      </c>
      <c r="M25" s="26">
        <f t="shared" si="2"/>
        <v>51.492537313432841</v>
      </c>
      <c r="N25" s="11">
        <v>13000000</v>
      </c>
      <c r="O25" s="26">
        <f t="shared" si="7"/>
        <v>48.507462686567166</v>
      </c>
    </row>
    <row r="26" spans="1:15">
      <c r="A26" s="53" t="s">
        <v>45</v>
      </c>
      <c r="B26" s="53"/>
      <c r="C26" s="12" t="s">
        <v>46</v>
      </c>
      <c r="D26" s="9">
        <f t="shared" si="8"/>
        <v>1</v>
      </c>
      <c r="E26" s="10">
        <f t="shared" si="3"/>
        <v>100</v>
      </c>
      <c r="F26" s="9">
        <v>0</v>
      </c>
      <c r="G26" s="26">
        <f t="shared" si="0"/>
        <v>0</v>
      </c>
      <c r="H26" s="9">
        <v>1</v>
      </c>
      <c r="I26" s="26">
        <f t="shared" si="5"/>
        <v>100</v>
      </c>
      <c r="J26" s="11">
        <f t="shared" si="6"/>
        <v>3300000</v>
      </c>
      <c r="K26" s="10">
        <f t="shared" si="6"/>
        <v>100</v>
      </c>
      <c r="L26" s="11">
        <v>0</v>
      </c>
      <c r="M26" s="26">
        <f t="shared" si="2"/>
        <v>0</v>
      </c>
      <c r="N26" s="11">
        <v>3300000</v>
      </c>
      <c r="O26" s="26">
        <f t="shared" si="7"/>
        <v>100</v>
      </c>
    </row>
    <row r="27" spans="1:15">
      <c r="A27" s="53" t="s">
        <v>47</v>
      </c>
      <c r="B27" s="53"/>
      <c r="C27" s="12" t="s">
        <v>48</v>
      </c>
      <c r="D27" s="9">
        <f t="shared" si="8"/>
        <v>8</v>
      </c>
      <c r="E27" s="10">
        <f t="shared" si="3"/>
        <v>100</v>
      </c>
      <c r="F27" s="9">
        <v>5</v>
      </c>
      <c r="G27" s="26">
        <f t="shared" si="0"/>
        <v>62.5</v>
      </c>
      <c r="H27" s="9">
        <v>3</v>
      </c>
      <c r="I27" s="26">
        <f t="shared" si="5"/>
        <v>37.5</v>
      </c>
      <c r="J27" s="11">
        <f t="shared" si="6"/>
        <v>22250000</v>
      </c>
      <c r="K27" s="10">
        <f t="shared" si="6"/>
        <v>100</v>
      </c>
      <c r="L27" s="11">
        <v>21600000</v>
      </c>
      <c r="M27" s="26">
        <f t="shared" si="2"/>
        <v>97.078651685393254</v>
      </c>
      <c r="N27" s="11">
        <v>650000</v>
      </c>
      <c r="O27" s="26">
        <f t="shared" si="7"/>
        <v>2.9213483146067416</v>
      </c>
    </row>
    <row r="28" spans="1:15">
      <c r="A28" s="53" t="s">
        <v>49</v>
      </c>
      <c r="B28" s="53"/>
      <c r="C28" s="12" t="s">
        <v>50</v>
      </c>
      <c r="D28" s="9">
        <f t="shared" si="8"/>
        <v>25</v>
      </c>
      <c r="E28" s="10">
        <f t="shared" si="3"/>
        <v>100</v>
      </c>
      <c r="F28" s="9">
        <v>19</v>
      </c>
      <c r="G28" s="26">
        <f t="shared" si="0"/>
        <v>76</v>
      </c>
      <c r="H28" s="9">
        <v>6</v>
      </c>
      <c r="I28" s="26">
        <f t="shared" si="5"/>
        <v>24</v>
      </c>
      <c r="J28" s="11">
        <f t="shared" si="6"/>
        <v>233310000</v>
      </c>
      <c r="K28" s="10">
        <f t="shared" si="6"/>
        <v>100.00000000000001</v>
      </c>
      <c r="L28" s="11">
        <v>209800000</v>
      </c>
      <c r="M28" s="26">
        <f t="shared" si="2"/>
        <v>89.923278042089933</v>
      </c>
      <c r="N28" s="11">
        <v>23510000</v>
      </c>
      <c r="O28" s="26">
        <f t="shared" si="7"/>
        <v>10.076721957910078</v>
      </c>
    </row>
    <row r="29" spans="1:15">
      <c r="A29" s="53" t="s">
        <v>51</v>
      </c>
      <c r="B29" s="53"/>
      <c r="C29" s="12" t="s">
        <v>52</v>
      </c>
      <c r="D29" s="9">
        <f t="shared" si="8"/>
        <v>9</v>
      </c>
      <c r="E29" s="10">
        <f t="shared" si="3"/>
        <v>100</v>
      </c>
      <c r="F29" s="9">
        <v>5</v>
      </c>
      <c r="G29" s="26">
        <f t="shared" si="0"/>
        <v>55.555555555555557</v>
      </c>
      <c r="H29" s="9">
        <v>4</v>
      </c>
      <c r="I29" s="26">
        <f t="shared" si="5"/>
        <v>44.444444444444443</v>
      </c>
      <c r="J29" s="11">
        <f t="shared" si="6"/>
        <v>10500000</v>
      </c>
      <c r="K29" s="10">
        <f t="shared" si="6"/>
        <v>100</v>
      </c>
      <c r="L29" s="11">
        <v>8500000</v>
      </c>
      <c r="M29" s="26">
        <f t="shared" si="2"/>
        <v>80.952380952380949</v>
      </c>
      <c r="N29" s="11">
        <v>2000000</v>
      </c>
      <c r="O29" s="26">
        <f t="shared" si="7"/>
        <v>19.047619047619047</v>
      </c>
    </row>
    <row r="30" spans="1:15">
      <c r="A30" s="46" t="s">
        <v>53</v>
      </c>
      <c r="B30" s="46"/>
      <c r="C30" s="12" t="s">
        <v>54</v>
      </c>
      <c r="D30" s="9">
        <f t="shared" si="8"/>
        <v>4</v>
      </c>
      <c r="E30" s="10">
        <f t="shared" si="3"/>
        <v>100</v>
      </c>
      <c r="F30" s="9">
        <f>F31+F32</f>
        <v>4</v>
      </c>
      <c r="G30" s="26">
        <f t="shared" si="0"/>
        <v>100</v>
      </c>
      <c r="H30" s="9">
        <f>H31+H32</f>
        <v>0</v>
      </c>
      <c r="I30" s="26">
        <f t="shared" si="5"/>
        <v>0</v>
      </c>
      <c r="J30" s="11">
        <f t="shared" si="6"/>
        <v>36790000</v>
      </c>
      <c r="K30" s="10">
        <f t="shared" si="6"/>
        <v>100</v>
      </c>
      <c r="L30" s="11">
        <f>L31+L32</f>
        <v>36790000</v>
      </c>
      <c r="M30" s="26">
        <f t="shared" si="2"/>
        <v>100</v>
      </c>
      <c r="N30" s="11">
        <f>N31+N32</f>
        <v>0</v>
      </c>
      <c r="O30" s="26">
        <f t="shared" si="7"/>
        <v>0</v>
      </c>
    </row>
    <row r="31" spans="1:15">
      <c r="A31" s="68" t="s">
        <v>55</v>
      </c>
      <c r="B31" s="68"/>
      <c r="C31" s="13" t="s">
        <v>56</v>
      </c>
      <c r="D31" s="9">
        <f t="shared" si="8"/>
        <v>3</v>
      </c>
      <c r="E31" s="10">
        <f t="shared" si="3"/>
        <v>100</v>
      </c>
      <c r="F31" s="9">
        <v>3</v>
      </c>
      <c r="G31" s="26">
        <f t="shared" si="0"/>
        <v>100</v>
      </c>
      <c r="H31" s="9">
        <v>0</v>
      </c>
      <c r="I31" s="26">
        <f t="shared" si="5"/>
        <v>0</v>
      </c>
      <c r="J31" s="11">
        <f t="shared" si="6"/>
        <v>6800000</v>
      </c>
      <c r="K31" s="10">
        <f t="shared" si="6"/>
        <v>100</v>
      </c>
      <c r="L31" s="11">
        <v>6800000</v>
      </c>
      <c r="M31" s="26">
        <f t="shared" si="2"/>
        <v>100</v>
      </c>
      <c r="N31" s="9">
        <v>0</v>
      </c>
      <c r="O31" s="26">
        <f t="shared" si="7"/>
        <v>0</v>
      </c>
    </row>
    <row r="32" spans="1:15">
      <c r="A32" s="77" t="s">
        <v>57</v>
      </c>
      <c r="B32" s="77"/>
      <c r="C32" s="14" t="s">
        <v>58</v>
      </c>
      <c r="D32" s="9">
        <f t="shared" si="8"/>
        <v>1</v>
      </c>
      <c r="E32" s="10">
        <f t="shared" si="3"/>
        <v>100</v>
      </c>
      <c r="F32" s="9">
        <v>1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ref="J32:K32" si="9">L32+N32</f>
        <v>29990000</v>
      </c>
      <c r="K32" s="10">
        <f t="shared" si="9"/>
        <v>100</v>
      </c>
      <c r="L32" s="11">
        <v>29990000</v>
      </c>
      <c r="M32" s="26">
        <f t="shared" si="2"/>
        <v>100</v>
      </c>
      <c r="N32" s="9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5634D-6934-4F16-BA8C-B5B8B617C0BF}">
  <dimension ref="A1:P44"/>
  <sheetViews>
    <sheetView zoomScale="80" zoomScaleNormal="80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7.25" bestFit="1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157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6" t="s">
        <v>68</v>
      </c>
      <c r="N4" s="56"/>
      <c r="O4" s="56"/>
    </row>
    <row r="5" spans="1:15" ht="34.9" customHeight="1">
      <c r="A5" s="57" t="s">
        <v>0</v>
      </c>
      <c r="B5" s="58"/>
      <c r="C5" s="61" t="s">
        <v>1</v>
      </c>
      <c r="D5" s="63" t="s">
        <v>82</v>
      </c>
      <c r="E5" s="64"/>
      <c r="F5" s="64"/>
      <c r="G5" s="64"/>
      <c r="H5" s="64"/>
      <c r="I5" s="65"/>
      <c r="J5" s="64" t="s">
        <v>85</v>
      </c>
      <c r="K5" s="64"/>
      <c r="L5" s="64"/>
      <c r="M5" s="64"/>
      <c r="N5" s="64"/>
      <c r="O5" s="66"/>
    </row>
    <row r="6" spans="1:15">
      <c r="A6" s="59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1"/>
    </row>
    <row r="7" spans="1:15" ht="33">
      <c r="A7" s="59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8" t="s">
        <v>7</v>
      </c>
    </row>
    <row r="8" spans="1:15">
      <c r="A8" s="43" t="s">
        <v>9</v>
      </c>
      <c r="B8" s="44"/>
      <c r="C8" s="8" t="s">
        <v>10</v>
      </c>
      <c r="D8" s="9">
        <v>2096</v>
      </c>
      <c r="E8" s="10">
        <v>100</v>
      </c>
      <c r="F8" s="9">
        <v>1388</v>
      </c>
      <c r="G8" s="26">
        <v>66.22</v>
      </c>
      <c r="H8" s="9">
        <v>708</v>
      </c>
      <c r="I8" s="42">
        <v>33.78</v>
      </c>
      <c r="J8" s="11">
        <v>14130919769</v>
      </c>
      <c r="K8" s="10">
        <v>100</v>
      </c>
      <c r="L8" s="11">
        <v>12476548981</v>
      </c>
      <c r="M8" s="26">
        <v>88.29</v>
      </c>
      <c r="N8" s="11">
        <v>1654370788</v>
      </c>
      <c r="O8" s="30">
        <v>11.71</v>
      </c>
    </row>
    <row r="9" spans="1:15">
      <c r="A9" s="45" t="s">
        <v>11</v>
      </c>
      <c r="B9" s="46"/>
      <c r="C9" s="12" t="s">
        <v>12</v>
      </c>
      <c r="D9" s="9">
        <v>2091</v>
      </c>
      <c r="E9" s="10">
        <v>100</v>
      </c>
      <c r="F9" s="9">
        <v>1387</v>
      </c>
      <c r="G9" s="26">
        <v>66.33</v>
      </c>
      <c r="H9" s="9">
        <v>704</v>
      </c>
      <c r="I9" s="39">
        <v>33.67</v>
      </c>
      <c r="J9" s="11">
        <v>14098919769</v>
      </c>
      <c r="K9" s="10">
        <v>100</v>
      </c>
      <c r="L9" s="11">
        <v>12476048981</v>
      </c>
      <c r="M9" s="26">
        <v>88.49</v>
      </c>
      <c r="N9" s="11">
        <v>1622870788</v>
      </c>
      <c r="O9" s="30">
        <v>11.51</v>
      </c>
    </row>
    <row r="10" spans="1:15">
      <c r="A10" s="52" t="s">
        <v>13</v>
      </c>
      <c r="B10" s="53"/>
      <c r="C10" s="12" t="s">
        <v>14</v>
      </c>
      <c r="D10" s="9">
        <v>414</v>
      </c>
      <c r="E10" s="10">
        <v>100</v>
      </c>
      <c r="F10" s="9">
        <v>275</v>
      </c>
      <c r="G10" s="26">
        <v>66.430000000000007</v>
      </c>
      <c r="H10" s="9">
        <v>139</v>
      </c>
      <c r="I10" s="39">
        <v>33.57</v>
      </c>
      <c r="J10" s="11">
        <v>5921544019</v>
      </c>
      <c r="K10" s="10">
        <v>100</v>
      </c>
      <c r="L10" s="11">
        <v>5595875019</v>
      </c>
      <c r="M10" s="26">
        <v>94.5</v>
      </c>
      <c r="N10" s="11">
        <v>325669000</v>
      </c>
      <c r="O10" s="30">
        <v>5.5</v>
      </c>
    </row>
    <row r="11" spans="1:15">
      <c r="A11" s="52" t="s">
        <v>15</v>
      </c>
      <c r="B11" s="53"/>
      <c r="C11" s="12" t="s">
        <v>16</v>
      </c>
      <c r="D11" s="9">
        <v>515</v>
      </c>
      <c r="E11" s="10">
        <v>100</v>
      </c>
      <c r="F11" s="9">
        <v>338</v>
      </c>
      <c r="G11" s="26">
        <v>65.63</v>
      </c>
      <c r="H11" s="9">
        <v>177</v>
      </c>
      <c r="I11" s="39">
        <v>34.369999999999997</v>
      </c>
      <c r="J11" s="11">
        <v>3227812261</v>
      </c>
      <c r="K11" s="10">
        <v>100</v>
      </c>
      <c r="L11" s="11">
        <v>2783009961</v>
      </c>
      <c r="M11" s="26">
        <v>86.22</v>
      </c>
      <c r="N11" s="11">
        <v>444802300</v>
      </c>
      <c r="O11" s="30">
        <v>13.78</v>
      </c>
    </row>
    <row r="12" spans="1:15">
      <c r="A12" s="52" t="s">
        <v>17</v>
      </c>
      <c r="B12" s="53"/>
      <c r="C12" s="12" t="s">
        <v>18</v>
      </c>
      <c r="D12" s="9">
        <v>161</v>
      </c>
      <c r="E12" s="10">
        <v>100</v>
      </c>
      <c r="F12" s="9">
        <v>110</v>
      </c>
      <c r="G12" s="26">
        <v>68.319999999999993</v>
      </c>
      <c r="H12" s="9">
        <v>51</v>
      </c>
      <c r="I12" s="39">
        <v>31.68</v>
      </c>
      <c r="J12" s="11">
        <v>597579809</v>
      </c>
      <c r="K12" s="10">
        <v>100</v>
      </c>
      <c r="L12" s="11">
        <v>462718809</v>
      </c>
      <c r="M12" s="26">
        <v>77.430000000000007</v>
      </c>
      <c r="N12" s="11">
        <v>134861000</v>
      </c>
      <c r="O12" s="30">
        <v>22.57</v>
      </c>
    </row>
    <row r="13" spans="1:15">
      <c r="A13" s="52" t="s">
        <v>19</v>
      </c>
      <c r="B13" s="53"/>
      <c r="C13" s="12" t="s">
        <v>20</v>
      </c>
      <c r="D13" s="9">
        <v>298</v>
      </c>
      <c r="E13" s="10">
        <v>100</v>
      </c>
      <c r="F13" s="9">
        <v>198</v>
      </c>
      <c r="G13" s="26">
        <v>66.44</v>
      </c>
      <c r="H13" s="9">
        <v>100</v>
      </c>
      <c r="I13" s="39">
        <v>33.56</v>
      </c>
      <c r="J13" s="11">
        <v>983014700</v>
      </c>
      <c r="K13" s="10">
        <v>100</v>
      </c>
      <c r="L13" s="11">
        <v>802835100</v>
      </c>
      <c r="M13" s="26">
        <v>81.67</v>
      </c>
      <c r="N13" s="11">
        <v>180179600</v>
      </c>
      <c r="O13" s="30">
        <v>18.329999999999998</v>
      </c>
    </row>
    <row r="14" spans="1:15">
      <c r="A14" s="52" t="s">
        <v>21</v>
      </c>
      <c r="B14" s="53"/>
      <c r="C14" s="12" t="s">
        <v>22</v>
      </c>
      <c r="D14" s="9">
        <v>121</v>
      </c>
      <c r="E14" s="10">
        <v>100</v>
      </c>
      <c r="F14" s="9">
        <v>77</v>
      </c>
      <c r="G14" s="26">
        <v>63.64</v>
      </c>
      <c r="H14" s="9">
        <v>44</v>
      </c>
      <c r="I14" s="39">
        <v>36.36</v>
      </c>
      <c r="J14" s="11">
        <v>690720000</v>
      </c>
      <c r="K14" s="10">
        <v>100</v>
      </c>
      <c r="L14" s="11">
        <v>584015000</v>
      </c>
      <c r="M14" s="26">
        <v>84.55</v>
      </c>
      <c r="N14" s="11">
        <v>106705000</v>
      </c>
      <c r="O14" s="30">
        <v>15.45</v>
      </c>
    </row>
    <row r="15" spans="1:15">
      <c r="A15" s="45" t="s">
        <v>23</v>
      </c>
      <c r="B15" s="46"/>
      <c r="C15" s="12" t="s">
        <v>24</v>
      </c>
      <c r="D15" s="9">
        <v>238</v>
      </c>
      <c r="E15" s="10">
        <v>100</v>
      </c>
      <c r="F15" s="9">
        <v>156</v>
      </c>
      <c r="G15" s="26">
        <v>65.55</v>
      </c>
      <c r="H15" s="9">
        <v>82</v>
      </c>
      <c r="I15" s="39">
        <v>34.450000000000003</v>
      </c>
      <c r="J15" s="11">
        <v>1004327790</v>
      </c>
      <c r="K15" s="10">
        <v>100</v>
      </c>
      <c r="L15" s="11">
        <v>841788902</v>
      </c>
      <c r="M15" s="26">
        <v>83.82</v>
      </c>
      <c r="N15" s="11">
        <v>162538888</v>
      </c>
      <c r="O15" s="30">
        <v>16.18</v>
      </c>
    </row>
    <row r="16" spans="1:15">
      <c r="A16" s="52" t="s">
        <v>25</v>
      </c>
      <c r="B16" s="53"/>
      <c r="C16" s="12" t="s">
        <v>26</v>
      </c>
      <c r="D16" s="9">
        <v>26</v>
      </c>
      <c r="E16" s="10">
        <v>100</v>
      </c>
      <c r="F16" s="9">
        <v>14</v>
      </c>
      <c r="G16" s="26">
        <v>53.85</v>
      </c>
      <c r="H16" s="9">
        <v>12</v>
      </c>
      <c r="I16" s="39">
        <v>46.15</v>
      </c>
      <c r="J16" s="11">
        <v>147710000</v>
      </c>
      <c r="K16" s="10">
        <v>100</v>
      </c>
      <c r="L16" s="11">
        <v>134040000</v>
      </c>
      <c r="M16" s="26">
        <v>90.75</v>
      </c>
      <c r="N16" s="11">
        <v>13670000</v>
      </c>
      <c r="O16" s="30">
        <v>9.25</v>
      </c>
    </row>
    <row r="17" spans="1:15">
      <c r="A17" s="52" t="s">
        <v>27</v>
      </c>
      <c r="B17" s="53"/>
      <c r="C17" s="12" t="s">
        <v>28</v>
      </c>
      <c r="D17" s="9">
        <v>55</v>
      </c>
      <c r="E17" s="10">
        <v>100</v>
      </c>
      <c r="F17" s="9">
        <v>38</v>
      </c>
      <c r="G17" s="26">
        <v>69.09</v>
      </c>
      <c r="H17" s="9">
        <v>17</v>
      </c>
      <c r="I17" s="39">
        <v>30.91</v>
      </c>
      <c r="J17" s="11">
        <v>656608190</v>
      </c>
      <c r="K17" s="10">
        <v>100</v>
      </c>
      <c r="L17" s="11">
        <v>620458190</v>
      </c>
      <c r="M17" s="26">
        <v>94.49</v>
      </c>
      <c r="N17" s="11">
        <v>36150000</v>
      </c>
      <c r="O17" s="30">
        <v>5.51</v>
      </c>
    </row>
    <row r="18" spans="1:15">
      <c r="A18" s="52" t="s">
        <v>29</v>
      </c>
      <c r="B18" s="53"/>
      <c r="C18" s="12" t="s">
        <v>30</v>
      </c>
      <c r="D18" s="9">
        <v>17</v>
      </c>
      <c r="E18" s="10">
        <v>100</v>
      </c>
      <c r="F18" s="9">
        <v>13</v>
      </c>
      <c r="G18" s="26">
        <v>76.47</v>
      </c>
      <c r="H18" s="9">
        <v>4</v>
      </c>
      <c r="I18" s="39">
        <v>23.53</v>
      </c>
      <c r="J18" s="11">
        <v>50102000</v>
      </c>
      <c r="K18" s="10">
        <v>100</v>
      </c>
      <c r="L18" s="11">
        <v>34102000</v>
      </c>
      <c r="M18" s="26">
        <v>68.069999999999993</v>
      </c>
      <c r="N18" s="11">
        <v>16000000</v>
      </c>
      <c r="O18" s="30">
        <v>31.93</v>
      </c>
    </row>
    <row r="19" spans="1:15">
      <c r="A19" s="52" t="s">
        <v>31</v>
      </c>
      <c r="B19" s="53"/>
      <c r="C19" s="12" t="s">
        <v>32</v>
      </c>
      <c r="D19" s="9">
        <v>78</v>
      </c>
      <c r="E19" s="10">
        <v>100</v>
      </c>
      <c r="F19" s="9">
        <v>55</v>
      </c>
      <c r="G19" s="26">
        <v>70.510000000000005</v>
      </c>
      <c r="H19" s="9">
        <v>23</v>
      </c>
      <c r="I19" s="39">
        <v>29.49</v>
      </c>
      <c r="J19" s="11">
        <v>290362000</v>
      </c>
      <c r="K19" s="10">
        <v>100</v>
      </c>
      <c r="L19" s="11">
        <v>202512000</v>
      </c>
      <c r="M19" s="26">
        <v>69.739999999999995</v>
      </c>
      <c r="N19" s="11">
        <v>87850000</v>
      </c>
      <c r="O19" s="30">
        <v>30.26</v>
      </c>
    </row>
    <row r="20" spans="1:15">
      <c r="A20" s="52" t="s">
        <v>33</v>
      </c>
      <c r="B20" s="53"/>
      <c r="C20" s="12" t="s">
        <v>34</v>
      </c>
      <c r="D20" s="9">
        <v>18</v>
      </c>
      <c r="E20" s="10">
        <v>100</v>
      </c>
      <c r="F20" s="9">
        <v>15</v>
      </c>
      <c r="G20" s="26">
        <v>83.33</v>
      </c>
      <c r="H20" s="9">
        <v>3</v>
      </c>
      <c r="I20" s="39">
        <v>16.670000000000002</v>
      </c>
      <c r="J20" s="11">
        <v>18210000</v>
      </c>
      <c r="K20" s="10">
        <v>100</v>
      </c>
      <c r="L20" s="11">
        <v>14010000</v>
      </c>
      <c r="M20" s="26">
        <v>76.94</v>
      </c>
      <c r="N20" s="11">
        <v>4200000</v>
      </c>
      <c r="O20" s="30">
        <v>23.06</v>
      </c>
    </row>
    <row r="21" spans="1:15">
      <c r="A21" s="52" t="s">
        <v>35</v>
      </c>
      <c r="B21" s="53"/>
      <c r="C21" s="12" t="s">
        <v>36</v>
      </c>
      <c r="D21" s="9">
        <v>17</v>
      </c>
      <c r="E21" s="10">
        <v>100</v>
      </c>
      <c r="F21" s="9">
        <v>12</v>
      </c>
      <c r="G21" s="26">
        <v>70.59</v>
      </c>
      <c r="H21" s="9">
        <v>5</v>
      </c>
      <c r="I21" s="39">
        <v>29.41</v>
      </c>
      <c r="J21" s="11">
        <v>43585000</v>
      </c>
      <c r="K21" s="10">
        <v>100</v>
      </c>
      <c r="L21" s="11">
        <v>40160000</v>
      </c>
      <c r="M21" s="26">
        <v>92.14</v>
      </c>
      <c r="N21" s="11">
        <v>3425000</v>
      </c>
      <c r="O21" s="30">
        <v>7.86</v>
      </c>
    </row>
    <row r="22" spans="1:15">
      <c r="A22" s="52" t="s">
        <v>37</v>
      </c>
      <c r="B22" s="53"/>
      <c r="C22" s="12" t="s">
        <v>38</v>
      </c>
      <c r="D22" s="9">
        <v>19</v>
      </c>
      <c r="E22" s="10">
        <v>100</v>
      </c>
      <c r="F22" s="9">
        <v>10</v>
      </c>
      <c r="G22" s="26">
        <v>52.63</v>
      </c>
      <c r="H22" s="9">
        <v>9</v>
      </c>
      <c r="I22" s="39">
        <v>47.37</v>
      </c>
      <c r="J22" s="11">
        <v>67950000</v>
      </c>
      <c r="K22" s="10">
        <v>100</v>
      </c>
      <c r="L22" s="11">
        <v>50600000</v>
      </c>
      <c r="M22" s="26">
        <v>74.47</v>
      </c>
      <c r="N22" s="11">
        <v>17350000</v>
      </c>
      <c r="O22" s="30">
        <v>25.53</v>
      </c>
    </row>
    <row r="23" spans="1:15">
      <c r="A23" s="52" t="s">
        <v>39</v>
      </c>
      <c r="B23" s="53"/>
      <c r="C23" s="12" t="s">
        <v>40</v>
      </c>
      <c r="D23" s="9">
        <v>25</v>
      </c>
      <c r="E23" s="10">
        <v>100</v>
      </c>
      <c r="F23" s="9">
        <v>19</v>
      </c>
      <c r="G23" s="26">
        <v>76</v>
      </c>
      <c r="H23" s="9">
        <v>6</v>
      </c>
      <c r="I23" s="39">
        <v>24</v>
      </c>
      <c r="J23" s="11">
        <v>87120000</v>
      </c>
      <c r="K23" s="10">
        <v>100</v>
      </c>
      <c r="L23" s="11">
        <v>55430000</v>
      </c>
      <c r="M23" s="26">
        <v>63.62</v>
      </c>
      <c r="N23" s="11">
        <v>31690000</v>
      </c>
      <c r="O23" s="30">
        <v>36.380000000000003</v>
      </c>
    </row>
    <row r="24" spans="1:15">
      <c r="A24" s="52" t="s">
        <v>41</v>
      </c>
      <c r="B24" s="53"/>
      <c r="C24" s="12" t="s">
        <v>42</v>
      </c>
      <c r="D24" s="9">
        <v>4</v>
      </c>
      <c r="E24" s="10">
        <v>100</v>
      </c>
      <c r="F24" s="9">
        <v>3</v>
      </c>
      <c r="G24" s="26">
        <v>75</v>
      </c>
      <c r="H24" s="9">
        <v>1</v>
      </c>
      <c r="I24" s="39">
        <v>25</v>
      </c>
      <c r="J24" s="11">
        <v>4150000</v>
      </c>
      <c r="K24" s="10">
        <v>100</v>
      </c>
      <c r="L24" s="11">
        <v>1150000</v>
      </c>
      <c r="M24" s="26">
        <v>27.71</v>
      </c>
      <c r="N24" s="11">
        <v>3000000</v>
      </c>
      <c r="O24" s="30">
        <v>72.290000000000006</v>
      </c>
    </row>
    <row r="25" spans="1:15">
      <c r="A25" s="52" t="s">
        <v>43</v>
      </c>
      <c r="B25" s="53"/>
      <c r="C25" s="12" t="s">
        <v>44</v>
      </c>
      <c r="D25" s="9">
        <v>14</v>
      </c>
      <c r="E25" s="10">
        <v>100</v>
      </c>
      <c r="F25" s="9">
        <v>9</v>
      </c>
      <c r="G25" s="26">
        <v>64.290000000000006</v>
      </c>
      <c r="H25" s="9">
        <v>5</v>
      </c>
      <c r="I25" s="39">
        <v>35.71</v>
      </c>
      <c r="J25" s="11">
        <v>48100000</v>
      </c>
      <c r="K25" s="10">
        <v>100</v>
      </c>
      <c r="L25" s="11">
        <v>35200000</v>
      </c>
      <c r="M25" s="26">
        <v>73.180000000000007</v>
      </c>
      <c r="N25" s="11">
        <v>12900000</v>
      </c>
      <c r="O25" s="30">
        <v>26.82</v>
      </c>
    </row>
    <row r="26" spans="1:15">
      <c r="A26" s="52" t="s">
        <v>45</v>
      </c>
      <c r="B26" s="53"/>
      <c r="C26" s="12" t="s">
        <v>46</v>
      </c>
      <c r="D26" s="9">
        <v>3</v>
      </c>
      <c r="E26" s="10">
        <v>100</v>
      </c>
      <c r="F26" s="9">
        <v>3</v>
      </c>
      <c r="G26" s="26">
        <v>100</v>
      </c>
      <c r="H26" s="9">
        <v>0</v>
      </c>
      <c r="I26" s="39">
        <v>0</v>
      </c>
      <c r="J26" s="11">
        <v>2700000</v>
      </c>
      <c r="K26" s="10">
        <v>100</v>
      </c>
      <c r="L26" s="11">
        <v>2700000</v>
      </c>
      <c r="M26" s="26">
        <v>100</v>
      </c>
      <c r="N26" s="11">
        <v>0</v>
      </c>
      <c r="O26" s="30">
        <v>0</v>
      </c>
    </row>
    <row r="27" spans="1:15">
      <c r="A27" s="52" t="s">
        <v>47</v>
      </c>
      <c r="B27" s="53"/>
      <c r="C27" s="12" t="s">
        <v>48</v>
      </c>
      <c r="D27" s="9">
        <v>19</v>
      </c>
      <c r="E27" s="10">
        <v>100</v>
      </c>
      <c r="F27" s="9">
        <v>11</v>
      </c>
      <c r="G27" s="26">
        <v>57.89</v>
      </c>
      <c r="H27" s="9">
        <v>8</v>
      </c>
      <c r="I27" s="39">
        <v>42.11</v>
      </c>
      <c r="J27" s="11">
        <v>93330000</v>
      </c>
      <c r="K27" s="10">
        <v>100</v>
      </c>
      <c r="L27" s="11">
        <v>67150000</v>
      </c>
      <c r="M27" s="26">
        <v>71.95</v>
      </c>
      <c r="N27" s="11">
        <v>26180000</v>
      </c>
      <c r="O27" s="30">
        <v>28.05</v>
      </c>
    </row>
    <row r="28" spans="1:15">
      <c r="A28" s="52" t="s">
        <v>49</v>
      </c>
      <c r="B28" s="53"/>
      <c r="C28" s="12" t="s">
        <v>50</v>
      </c>
      <c r="D28" s="9">
        <v>36</v>
      </c>
      <c r="E28" s="10">
        <v>100</v>
      </c>
      <c r="F28" s="9">
        <v>21</v>
      </c>
      <c r="G28" s="26">
        <v>58.33</v>
      </c>
      <c r="H28" s="9">
        <v>15</v>
      </c>
      <c r="I28" s="39">
        <v>41.67</v>
      </c>
      <c r="J28" s="11">
        <v>135479000</v>
      </c>
      <c r="K28" s="10">
        <v>100</v>
      </c>
      <c r="L28" s="11">
        <v>125679000</v>
      </c>
      <c r="M28" s="26">
        <v>92.77</v>
      </c>
      <c r="N28" s="11">
        <v>9800000</v>
      </c>
      <c r="O28" s="30">
        <v>7.23</v>
      </c>
    </row>
    <row r="29" spans="1:15">
      <c r="A29" s="52" t="s">
        <v>51</v>
      </c>
      <c r="B29" s="53"/>
      <c r="C29" s="12" t="s">
        <v>52</v>
      </c>
      <c r="D29" s="9">
        <v>13</v>
      </c>
      <c r="E29" s="10">
        <v>100</v>
      </c>
      <c r="F29" s="9">
        <v>10</v>
      </c>
      <c r="G29" s="26">
        <v>76.92</v>
      </c>
      <c r="H29" s="9">
        <v>3</v>
      </c>
      <c r="I29" s="39">
        <v>23.08</v>
      </c>
      <c r="J29" s="11">
        <v>28515000</v>
      </c>
      <c r="K29" s="10">
        <v>100</v>
      </c>
      <c r="L29" s="11">
        <v>22615000</v>
      </c>
      <c r="M29" s="26">
        <v>79.31</v>
      </c>
      <c r="N29" s="11">
        <v>5900000</v>
      </c>
      <c r="O29" s="30">
        <v>20.69</v>
      </c>
    </row>
    <row r="30" spans="1:15">
      <c r="A30" s="45" t="s">
        <v>53</v>
      </c>
      <c r="B30" s="46"/>
      <c r="C30" s="12" t="s">
        <v>54</v>
      </c>
      <c r="D30" s="9">
        <v>5</v>
      </c>
      <c r="E30" s="10">
        <v>100</v>
      </c>
      <c r="F30" s="9">
        <v>1</v>
      </c>
      <c r="G30" s="26">
        <v>20</v>
      </c>
      <c r="H30" s="9">
        <v>4</v>
      </c>
      <c r="I30" s="39">
        <v>80</v>
      </c>
      <c r="J30" s="11">
        <v>32000000</v>
      </c>
      <c r="K30" s="10">
        <v>100</v>
      </c>
      <c r="L30" s="11">
        <v>500000</v>
      </c>
      <c r="M30" s="26">
        <v>1.56</v>
      </c>
      <c r="N30" s="11">
        <v>31500000</v>
      </c>
      <c r="O30" s="30">
        <v>98.44</v>
      </c>
    </row>
    <row r="31" spans="1:15">
      <c r="A31" s="67" t="s">
        <v>55</v>
      </c>
      <c r="B31" s="68"/>
      <c r="C31" s="13" t="s">
        <v>56</v>
      </c>
      <c r="D31" s="9">
        <v>5</v>
      </c>
      <c r="E31" s="10">
        <v>100</v>
      </c>
      <c r="F31" s="9">
        <v>1</v>
      </c>
      <c r="G31" s="26">
        <v>20</v>
      </c>
      <c r="H31" s="9">
        <v>4</v>
      </c>
      <c r="I31" s="39">
        <v>80</v>
      </c>
      <c r="J31" s="11">
        <v>32000000</v>
      </c>
      <c r="K31" s="10">
        <v>100</v>
      </c>
      <c r="L31" s="11">
        <v>500000</v>
      </c>
      <c r="M31" s="26">
        <v>1.56</v>
      </c>
      <c r="N31" s="9">
        <v>31500000</v>
      </c>
      <c r="O31" s="30">
        <v>98.44</v>
      </c>
    </row>
    <row r="32" spans="1:15" ht="17.25" thickBot="1">
      <c r="A32" s="69" t="s">
        <v>57</v>
      </c>
      <c r="B32" s="70"/>
      <c r="C32" s="31" t="s">
        <v>58</v>
      </c>
      <c r="D32" s="32">
        <v>0</v>
      </c>
      <c r="E32" s="33"/>
      <c r="F32" s="32">
        <v>0</v>
      </c>
      <c r="G32" s="34">
        <v>0</v>
      </c>
      <c r="H32" s="32">
        <v>0</v>
      </c>
      <c r="I32" s="41">
        <v>0</v>
      </c>
      <c r="J32" s="36"/>
      <c r="K32" s="33">
        <v>100</v>
      </c>
      <c r="L32" s="36">
        <v>0</v>
      </c>
      <c r="M32" s="34"/>
      <c r="N32" s="36">
        <v>0</v>
      </c>
      <c r="O32" s="37"/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:O2"/>
    <mergeCell ref="A3:O3"/>
    <mergeCell ref="M4:O4"/>
    <mergeCell ref="A5:B7"/>
    <mergeCell ref="C5:C7"/>
    <mergeCell ref="D5:I5"/>
    <mergeCell ref="J5:O5"/>
    <mergeCell ref="J6:K6"/>
    <mergeCell ref="L6:M6"/>
    <mergeCell ref="N6:O6"/>
    <mergeCell ref="H6:I6"/>
    <mergeCell ref="A10:B10"/>
    <mergeCell ref="A8:B8"/>
    <mergeCell ref="A9:B9"/>
    <mergeCell ref="D6:E6"/>
    <mergeCell ref="F6:G6"/>
  </mergeCells>
  <phoneticPr fontId="18" type="noConversion"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474D5-A0AB-488F-96CF-9913113192B3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101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2.8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2227</v>
      </c>
      <c r="E8" s="10">
        <f>G8+I8</f>
        <v>100</v>
      </c>
      <c r="F8" s="9">
        <f>F9+F30</f>
        <v>1532</v>
      </c>
      <c r="G8" s="26">
        <f t="shared" ref="G8:G32" si="0">F8/D8*100</f>
        <v>68.792096991468341</v>
      </c>
      <c r="H8" s="9">
        <f t="shared" ref="H8" si="1">H9+H30</f>
        <v>695</v>
      </c>
      <c r="I8" s="26">
        <f>H8/D8*100</f>
        <v>31.207903008531655</v>
      </c>
      <c r="J8" s="11">
        <f>L8+N8</f>
        <v>12663078747</v>
      </c>
      <c r="K8" s="10">
        <f>M8+O8</f>
        <v>100</v>
      </c>
      <c r="L8" s="11">
        <f>L9+L30</f>
        <v>10041898019</v>
      </c>
      <c r="M8" s="26">
        <f t="shared" ref="M8:M32" si="2">L8/J8*100</f>
        <v>79.300604692038405</v>
      </c>
      <c r="N8" s="11">
        <f>N9+N30</f>
        <v>2621180728</v>
      </c>
      <c r="O8" s="26">
        <f>N8/J8*100</f>
        <v>20.699395307961595</v>
      </c>
    </row>
    <row r="9" spans="1:15">
      <c r="A9" s="46" t="s">
        <v>11</v>
      </c>
      <c r="B9" s="46"/>
      <c r="C9" s="12" t="s">
        <v>12</v>
      </c>
      <c r="D9" s="9">
        <f>SUM(D10:D29)</f>
        <v>2222</v>
      </c>
      <c r="E9" s="10">
        <f t="shared" ref="E9:E32" si="3">G9+I9</f>
        <v>100</v>
      </c>
      <c r="F9" s="9">
        <f t="shared" ref="F9:H9" si="4">SUM(F10:F29)</f>
        <v>1528</v>
      </c>
      <c r="G9" s="26">
        <f t="shared" si="0"/>
        <v>68.76687668766877</v>
      </c>
      <c r="H9" s="9">
        <f t="shared" si="4"/>
        <v>694</v>
      </c>
      <c r="I9" s="26">
        <f t="shared" ref="I9:I32" si="5">H9/D9*100</f>
        <v>31.233123312331234</v>
      </c>
      <c r="J9" s="11">
        <f t="shared" ref="J9:K32" si="6">L9+N9</f>
        <v>12658578747</v>
      </c>
      <c r="K9" s="10">
        <f t="shared" si="6"/>
        <v>100</v>
      </c>
      <c r="L9" s="11">
        <f>SUM(L10:L29)</f>
        <v>10037898019</v>
      </c>
      <c r="M9" s="26">
        <f t="shared" si="2"/>
        <v>79.297196151494617</v>
      </c>
      <c r="N9" s="11">
        <f>SUM(N10:N29)</f>
        <v>2620680728</v>
      </c>
      <c r="O9" s="26">
        <f t="shared" ref="O9:O32" si="7">N9/J9*100</f>
        <v>20.702803848505379</v>
      </c>
    </row>
    <row r="10" spans="1:15">
      <c r="A10" s="53" t="s">
        <v>13</v>
      </c>
      <c r="B10" s="53"/>
      <c r="C10" s="12" t="s">
        <v>14</v>
      </c>
      <c r="D10" s="9">
        <f t="shared" ref="D10:D32" si="8">F10+H10</f>
        <v>324</v>
      </c>
      <c r="E10" s="10">
        <f t="shared" si="3"/>
        <v>100</v>
      </c>
      <c r="F10" s="9">
        <v>202</v>
      </c>
      <c r="G10" s="26">
        <f t="shared" si="0"/>
        <v>62.345679012345677</v>
      </c>
      <c r="H10" s="9">
        <v>122</v>
      </c>
      <c r="I10" s="26">
        <f t="shared" si="5"/>
        <v>37.654320987654323</v>
      </c>
      <c r="J10" s="11">
        <f t="shared" si="6"/>
        <v>2029354493</v>
      </c>
      <c r="K10" s="10">
        <f t="shared" si="6"/>
        <v>100</v>
      </c>
      <c r="L10" s="11">
        <v>1557590493</v>
      </c>
      <c r="M10" s="26">
        <f t="shared" si="2"/>
        <v>76.75300192118776</v>
      </c>
      <c r="N10" s="11">
        <v>471764000</v>
      </c>
      <c r="O10" s="26">
        <f t="shared" si="7"/>
        <v>23.246998078812243</v>
      </c>
    </row>
    <row r="11" spans="1:15">
      <c r="A11" s="53" t="s">
        <v>15</v>
      </c>
      <c r="B11" s="53"/>
      <c r="C11" s="12" t="s">
        <v>16</v>
      </c>
      <c r="D11" s="9">
        <f t="shared" si="8"/>
        <v>763</v>
      </c>
      <c r="E11" s="10">
        <f t="shared" si="3"/>
        <v>100</v>
      </c>
      <c r="F11" s="9">
        <v>564</v>
      </c>
      <c r="G11" s="26">
        <f t="shared" si="0"/>
        <v>73.918741808650068</v>
      </c>
      <c r="H11" s="9">
        <v>199</v>
      </c>
      <c r="I11" s="26">
        <f t="shared" si="5"/>
        <v>26.081258191349932</v>
      </c>
      <c r="J11" s="11">
        <f t="shared" si="6"/>
        <v>5109664356</v>
      </c>
      <c r="K11" s="10">
        <f t="shared" si="6"/>
        <v>100</v>
      </c>
      <c r="L11" s="11">
        <v>4295765468</v>
      </c>
      <c r="M11" s="26">
        <f t="shared" si="2"/>
        <v>84.071382554819223</v>
      </c>
      <c r="N11" s="11">
        <v>813898888</v>
      </c>
      <c r="O11" s="26">
        <f t="shared" si="7"/>
        <v>15.928617445180777</v>
      </c>
    </row>
    <row r="12" spans="1:15">
      <c r="A12" s="53" t="s">
        <v>17</v>
      </c>
      <c r="B12" s="53"/>
      <c r="C12" s="12" t="s">
        <v>18</v>
      </c>
      <c r="D12" s="9">
        <f t="shared" si="8"/>
        <v>157</v>
      </c>
      <c r="E12" s="10">
        <f t="shared" si="3"/>
        <v>100</v>
      </c>
      <c r="F12" s="9">
        <v>103</v>
      </c>
      <c r="G12" s="26">
        <f t="shared" si="0"/>
        <v>65.605095541401269</v>
      </c>
      <c r="H12" s="9">
        <v>54</v>
      </c>
      <c r="I12" s="26">
        <f t="shared" si="5"/>
        <v>34.394904458598724</v>
      </c>
      <c r="J12" s="11">
        <f t="shared" si="6"/>
        <v>470209219</v>
      </c>
      <c r="K12" s="10">
        <f t="shared" si="6"/>
        <v>100</v>
      </c>
      <c r="L12" s="11">
        <v>317599219</v>
      </c>
      <c r="M12" s="26">
        <f t="shared" si="2"/>
        <v>67.544234814332725</v>
      </c>
      <c r="N12" s="11">
        <v>152610000</v>
      </c>
      <c r="O12" s="26">
        <f t="shared" si="7"/>
        <v>32.455765185667282</v>
      </c>
    </row>
    <row r="13" spans="1:15">
      <c r="A13" s="53" t="s">
        <v>19</v>
      </c>
      <c r="B13" s="53"/>
      <c r="C13" s="12" t="s">
        <v>20</v>
      </c>
      <c r="D13" s="9">
        <f t="shared" si="8"/>
        <v>272</v>
      </c>
      <c r="E13" s="10">
        <f t="shared" si="3"/>
        <v>100</v>
      </c>
      <c r="F13" s="9">
        <v>182</v>
      </c>
      <c r="G13" s="26">
        <f t="shared" si="0"/>
        <v>66.911764705882348</v>
      </c>
      <c r="H13" s="9">
        <v>90</v>
      </c>
      <c r="I13" s="26">
        <f t="shared" si="5"/>
        <v>33.088235294117645</v>
      </c>
      <c r="J13" s="11">
        <f t="shared" si="6"/>
        <v>961228293</v>
      </c>
      <c r="K13" s="10">
        <f t="shared" si="6"/>
        <v>100</v>
      </c>
      <c r="L13" s="11">
        <v>783738293</v>
      </c>
      <c r="M13" s="26">
        <f t="shared" si="2"/>
        <v>81.535083674446113</v>
      </c>
      <c r="N13" s="11">
        <v>177490000</v>
      </c>
      <c r="O13" s="26">
        <f t="shared" si="7"/>
        <v>18.464916325553894</v>
      </c>
    </row>
    <row r="14" spans="1:15">
      <c r="A14" s="53" t="s">
        <v>21</v>
      </c>
      <c r="B14" s="53"/>
      <c r="C14" s="12" t="s">
        <v>22</v>
      </c>
      <c r="D14" s="9">
        <f t="shared" si="8"/>
        <v>114</v>
      </c>
      <c r="E14" s="10">
        <f t="shared" si="3"/>
        <v>100.00000000000001</v>
      </c>
      <c r="F14" s="9">
        <v>79</v>
      </c>
      <c r="G14" s="26">
        <f t="shared" si="0"/>
        <v>69.298245614035096</v>
      </c>
      <c r="H14" s="9">
        <v>35</v>
      </c>
      <c r="I14" s="26">
        <f t="shared" si="5"/>
        <v>30.701754385964914</v>
      </c>
      <c r="J14" s="11">
        <f t="shared" si="6"/>
        <v>728071540</v>
      </c>
      <c r="K14" s="10">
        <f t="shared" si="6"/>
        <v>100</v>
      </c>
      <c r="L14" s="11">
        <v>379056700</v>
      </c>
      <c r="M14" s="26">
        <f t="shared" si="2"/>
        <v>52.06311182002802</v>
      </c>
      <c r="N14" s="11">
        <v>349014840</v>
      </c>
      <c r="O14" s="26">
        <f t="shared" si="7"/>
        <v>47.936888179971987</v>
      </c>
    </row>
    <row r="15" spans="1:15">
      <c r="A15" s="46" t="s">
        <v>23</v>
      </c>
      <c r="B15" s="46"/>
      <c r="C15" s="12" t="s">
        <v>24</v>
      </c>
      <c r="D15" s="9">
        <f t="shared" si="8"/>
        <v>287</v>
      </c>
      <c r="E15" s="10">
        <f t="shared" si="3"/>
        <v>100</v>
      </c>
      <c r="F15" s="9">
        <v>197</v>
      </c>
      <c r="G15" s="26">
        <f t="shared" si="0"/>
        <v>68.641114982578401</v>
      </c>
      <c r="H15" s="9">
        <v>90</v>
      </c>
      <c r="I15" s="26">
        <f t="shared" si="5"/>
        <v>31.358885017421599</v>
      </c>
      <c r="J15" s="11">
        <f t="shared" si="6"/>
        <v>1836095720</v>
      </c>
      <c r="K15" s="10">
        <f t="shared" si="6"/>
        <v>100</v>
      </c>
      <c r="L15" s="11">
        <v>1549077720</v>
      </c>
      <c r="M15" s="26">
        <f t="shared" si="2"/>
        <v>84.368026303116707</v>
      </c>
      <c r="N15" s="11">
        <v>287018000</v>
      </c>
      <c r="O15" s="26">
        <f t="shared" si="7"/>
        <v>15.631973696883298</v>
      </c>
    </row>
    <row r="16" spans="1:15">
      <c r="A16" s="53" t="s">
        <v>25</v>
      </c>
      <c r="B16" s="53"/>
      <c r="C16" s="12" t="s">
        <v>26</v>
      </c>
      <c r="D16" s="9">
        <f t="shared" si="8"/>
        <v>22</v>
      </c>
      <c r="E16" s="10">
        <f t="shared" si="3"/>
        <v>100</v>
      </c>
      <c r="F16" s="9">
        <v>13</v>
      </c>
      <c r="G16" s="26">
        <f t="shared" si="0"/>
        <v>59.090909090909093</v>
      </c>
      <c r="H16" s="9">
        <v>9</v>
      </c>
      <c r="I16" s="26">
        <f t="shared" si="5"/>
        <v>40.909090909090914</v>
      </c>
      <c r="J16" s="11">
        <f t="shared" si="6"/>
        <v>38910000</v>
      </c>
      <c r="K16" s="10">
        <f t="shared" si="6"/>
        <v>100</v>
      </c>
      <c r="L16" s="11">
        <v>28300000</v>
      </c>
      <c r="M16" s="26">
        <f t="shared" si="2"/>
        <v>72.731945515291699</v>
      </c>
      <c r="N16" s="11">
        <v>10610000</v>
      </c>
      <c r="O16" s="26">
        <f t="shared" si="7"/>
        <v>27.268054484708305</v>
      </c>
    </row>
    <row r="17" spans="1:15">
      <c r="A17" s="53" t="s">
        <v>27</v>
      </c>
      <c r="B17" s="53"/>
      <c r="C17" s="12" t="s">
        <v>28</v>
      </c>
      <c r="D17" s="9">
        <f t="shared" si="8"/>
        <v>46</v>
      </c>
      <c r="E17" s="10">
        <f t="shared" si="3"/>
        <v>100</v>
      </c>
      <c r="F17" s="9">
        <v>29</v>
      </c>
      <c r="G17" s="26">
        <f t="shared" si="0"/>
        <v>63.04347826086957</v>
      </c>
      <c r="H17" s="9">
        <v>17</v>
      </c>
      <c r="I17" s="26">
        <f t="shared" si="5"/>
        <v>36.95652173913043</v>
      </c>
      <c r="J17" s="11">
        <f t="shared" si="6"/>
        <v>258565576</v>
      </c>
      <c r="K17" s="10">
        <f t="shared" si="6"/>
        <v>100</v>
      </c>
      <c r="L17" s="11">
        <v>185515576</v>
      </c>
      <c r="M17" s="26">
        <f t="shared" si="2"/>
        <v>71.747979321114272</v>
      </c>
      <c r="N17" s="11">
        <v>73050000</v>
      </c>
      <c r="O17" s="26">
        <f t="shared" si="7"/>
        <v>28.252020678885732</v>
      </c>
    </row>
    <row r="18" spans="1:15">
      <c r="A18" s="53" t="s">
        <v>29</v>
      </c>
      <c r="B18" s="53"/>
      <c r="C18" s="12" t="s">
        <v>30</v>
      </c>
      <c r="D18" s="9">
        <f t="shared" si="8"/>
        <v>16</v>
      </c>
      <c r="E18" s="10">
        <f t="shared" si="3"/>
        <v>100</v>
      </c>
      <c r="F18" s="9">
        <v>12</v>
      </c>
      <c r="G18" s="26">
        <f t="shared" si="0"/>
        <v>75</v>
      </c>
      <c r="H18" s="9">
        <v>4</v>
      </c>
      <c r="I18" s="26">
        <f t="shared" si="5"/>
        <v>25</v>
      </c>
      <c r="J18" s="11">
        <f t="shared" si="6"/>
        <v>43650000</v>
      </c>
      <c r="K18" s="10">
        <f t="shared" si="6"/>
        <v>100</v>
      </c>
      <c r="L18" s="11">
        <v>40900000</v>
      </c>
      <c r="M18" s="26">
        <f t="shared" si="2"/>
        <v>93.699885452462766</v>
      </c>
      <c r="N18" s="11">
        <v>2750000</v>
      </c>
      <c r="O18" s="26">
        <f t="shared" si="7"/>
        <v>6.3001145475372278</v>
      </c>
    </row>
    <row r="19" spans="1:15">
      <c r="A19" s="53" t="s">
        <v>31</v>
      </c>
      <c r="B19" s="53"/>
      <c r="C19" s="12" t="s">
        <v>32</v>
      </c>
      <c r="D19" s="9">
        <f t="shared" si="8"/>
        <v>68</v>
      </c>
      <c r="E19" s="10">
        <f t="shared" si="3"/>
        <v>100</v>
      </c>
      <c r="F19" s="9">
        <v>42</v>
      </c>
      <c r="G19" s="26">
        <f t="shared" si="0"/>
        <v>61.764705882352942</v>
      </c>
      <c r="H19" s="9">
        <v>26</v>
      </c>
      <c r="I19" s="26">
        <f t="shared" si="5"/>
        <v>38.235294117647058</v>
      </c>
      <c r="J19" s="11">
        <f t="shared" si="6"/>
        <v>306900000</v>
      </c>
      <c r="K19" s="10">
        <f t="shared" si="6"/>
        <v>100</v>
      </c>
      <c r="L19" s="11">
        <v>209100000</v>
      </c>
      <c r="M19" s="26">
        <f t="shared" si="2"/>
        <v>68.132942326490706</v>
      </c>
      <c r="N19" s="11">
        <v>97800000</v>
      </c>
      <c r="O19" s="26">
        <f t="shared" si="7"/>
        <v>31.867057673509287</v>
      </c>
    </row>
    <row r="20" spans="1:15">
      <c r="A20" s="53" t="s">
        <v>33</v>
      </c>
      <c r="B20" s="53"/>
      <c r="C20" s="12" t="s">
        <v>34</v>
      </c>
      <c r="D20" s="9">
        <f t="shared" si="8"/>
        <v>15</v>
      </c>
      <c r="E20" s="10">
        <f t="shared" si="3"/>
        <v>100</v>
      </c>
      <c r="F20" s="9">
        <v>12</v>
      </c>
      <c r="G20" s="26">
        <f t="shared" si="0"/>
        <v>80</v>
      </c>
      <c r="H20" s="9">
        <v>3</v>
      </c>
      <c r="I20" s="26">
        <f t="shared" si="5"/>
        <v>20</v>
      </c>
      <c r="J20" s="11">
        <f t="shared" si="6"/>
        <v>64684000</v>
      </c>
      <c r="K20" s="10">
        <f t="shared" si="6"/>
        <v>100</v>
      </c>
      <c r="L20" s="11">
        <v>55474000</v>
      </c>
      <c r="M20" s="26">
        <f t="shared" si="2"/>
        <v>85.761548450930675</v>
      </c>
      <c r="N20" s="11">
        <v>9210000</v>
      </c>
      <c r="O20" s="26">
        <f t="shared" si="7"/>
        <v>14.238451549069323</v>
      </c>
    </row>
    <row r="21" spans="1:15">
      <c r="A21" s="53" t="s">
        <v>35</v>
      </c>
      <c r="B21" s="53"/>
      <c r="C21" s="12" t="s">
        <v>36</v>
      </c>
      <c r="D21" s="9">
        <f t="shared" si="8"/>
        <v>16</v>
      </c>
      <c r="E21" s="10">
        <f t="shared" si="3"/>
        <v>100</v>
      </c>
      <c r="F21" s="9">
        <v>9</v>
      </c>
      <c r="G21" s="26">
        <f t="shared" si="0"/>
        <v>56.25</v>
      </c>
      <c r="H21" s="9">
        <v>7</v>
      </c>
      <c r="I21" s="26">
        <f t="shared" si="5"/>
        <v>43.75</v>
      </c>
      <c r="J21" s="11">
        <f t="shared" si="6"/>
        <v>59900000</v>
      </c>
      <c r="K21" s="10">
        <f t="shared" si="6"/>
        <v>100</v>
      </c>
      <c r="L21" s="11">
        <v>45900000</v>
      </c>
      <c r="M21" s="26">
        <f t="shared" si="2"/>
        <v>76.627712854757931</v>
      </c>
      <c r="N21" s="11">
        <v>14000000</v>
      </c>
      <c r="O21" s="26">
        <f t="shared" si="7"/>
        <v>23.372287145242073</v>
      </c>
    </row>
    <row r="22" spans="1:15">
      <c r="A22" s="53" t="s">
        <v>37</v>
      </c>
      <c r="B22" s="53"/>
      <c r="C22" s="12" t="s">
        <v>38</v>
      </c>
      <c r="D22" s="9">
        <f t="shared" si="8"/>
        <v>15</v>
      </c>
      <c r="E22" s="10">
        <f t="shared" si="3"/>
        <v>100</v>
      </c>
      <c r="F22" s="9">
        <v>12</v>
      </c>
      <c r="G22" s="26">
        <f t="shared" si="0"/>
        <v>80</v>
      </c>
      <c r="H22" s="9">
        <v>3</v>
      </c>
      <c r="I22" s="26">
        <f t="shared" si="5"/>
        <v>20</v>
      </c>
      <c r="J22" s="11">
        <f t="shared" si="6"/>
        <v>75750000</v>
      </c>
      <c r="K22" s="10">
        <f t="shared" si="6"/>
        <v>100</v>
      </c>
      <c r="L22" s="11">
        <v>68950000</v>
      </c>
      <c r="M22" s="26">
        <f t="shared" si="2"/>
        <v>91.023102310231025</v>
      </c>
      <c r="N22" s="11">
        <v>6800000</v>
      </c>
      <c r="O22" s="26">
        <f t="shared" si="7"/>
        <v>8.9768976897689772</v>
      </c>
    </row>
    <row r="23" spans="1:15">
      <c r="A23" s="53" t="s">
        <v>39</v>
      </c>
      <c r="B23" s="53"/>
      <c r="C23" s="12" t="s">
        <v>40</v>
      </c>
      <c r="D23" s="9">
        <f t="shared" si="8"/>
        <v>27</v>
      </c>
      <c r="E23" s="10">
        <f t="shared" si="3"/>
        <v>100</v>
      </c>
      <c r="F23" s="9">
        <v>22</v>
      </c>
      <c r="G23" s="26">
        <f t="shared" si="0"/>
        <v>81.481481481481481</v>
      </c>
      <c r="H23" s="9">
        <v>5</v>
      </c>
      <c r="I23" s="26">
        <f t="shared" si="5"/>
        <v>18.518518518518519</v>
      </c>
      <c r="J23" s="11">
        <f t="shared" si="6"/>
        <v>112490000</v>
      </c>
      <c r="K23" s="10">
        <f t="shared" si="6"/>
        <v>100</v>
      </c>
      <c r="L23" s="11">
        <v>99790000</v>
      </c>
      <c r="M23" s="26">
        <f t="shared" si="2"/>
        <v>88.7101075651169</v>
      </c>
      <c r="N23" s="11">
        <v>12700000</v>
      </c>
      <c r="O23" s="26">
        <f t="shared" si="7"/>
        <v>11.2898924348831</v>
      </c>
    </row>
    <row r="24" spans="1:15">
      <c r="A24" s="53" t="s">
        <v>41</v>
      </c>
      <c r="B24" s="53"/>
      <c r="C24" s="12" t="s">
        <v>42</v>
      </c>
      <c r="D24" s="9">
        <f t="shared" si="8"/>
        <v>3</v>
      </c>
      <c r="E24" s="10">
        <f t="shared" si="3"/>
        <v>100</v>
      </c>
      <c r="F24" s="9">
        <v>3</v>
      </c>
      <c r="G24" s="26">
        <f t="shared" si="0"/>
        <v>100</v>
      </c>
      <c r="H24" s="9">
        <v>0</v>
      </c>
      <c r="I24" s="26">
        <f t="shared" si="5"/>
        <v>0</v>
      </c>
      <c r="J24" s="11">
        <f t="shared" si="6"/>
        <v>35200000</v>
      </c>
      <c r="K24" s="10">
        <f t="shared" si="6"/>
        <v>100</v>
      </c>
      <c r="L24" s="11">
        <v>35200000</v>
      </c>
      <c r="M24" s="26">
        <f t="shared" si="2"/>
        <v>100</v>
      </c>
      <c r="N24" s="11">
        <v>0</v>
      </c>
      <c r="O24" s="26">
        <f t="shared" si="7"/>
        <v>0</v>
      </c>
    </row>
    <row r="25" spans="1:15">
      <c r="A25" s="53" t="s">
        <v>43</v>
      </c>
      <c r="B25" s="53"/>
      <c r="C25" s="12" t="s">
        <v>44</v>
      </c>
      <c r="D25" s="9">
        <f t="shared" si="8"/>
        <v>14</v>
      </c>
      <c r="E25" s="10">
        <f t="shared" si="3"/>
        <v>100</v>
      </c>
      <c r="F25" s="9">
        <v>9</v>
      </c>
      <c r="G25" s="26">
        <f t="shared" si="0"/>
        <v>64.285714285714292</v>
      </c>
      <c r="H25" s="9">
        <v>5</v>
      </c>
      <c r="I25" s="26">
        <f t="shared" si="5"/>
        <v>35.714285714285715</v>
      </c>
      <c r="J25" s="11">
        <f t="shared" si="6"/>
        <v>84300000</v>
      </c>
      <c r="K25" s="10">
        <f t="shared" si="6"/>
        <v>100</v>
      </c>
      <c r="L25" s="11">
        <v>22300000</v>
      </c>
      <c r="M25" s="26">
        <f t="shared" si="2"/>
        <v>26.453143534994066</v>
      </c>
      <c r="N25" s="11">
        <v>62000000</v>
      </c>
      <c r="O25" s="26">
        <f t="shared" si="7"/>
        <v>73.546856465005931</v>
      </c>
    </row>
    <row r="26" spans="1:15">
      <c r="A26" s="53" t="s">
        <v>45</v>
      </c>
      <c r="B26" s="53"/>
      <c r="C26" s="12" t="s">
        <v>46</v>
      </c>
      <c r="D26" s="9">
        <f t="shared" si="8"/>
        <v>4</v>
      </c>
      <c r="E26" s="10">
        <f t="shared" si="3"/>
        <v>100</v>
      </c>
      <c r="F26" s="9">
        <v>4</v>
      </c>
      <c r="G26" s="26">
        <f t="shared" si="0"/>
        <v>100</v>
      </c>
      <c r="H26" s="9">
        <v>0</v>
      </c>
      <c r="I26" s="26">
        <f t="shared" si="5"/>
        <v>0</v>
      </c>
      <c r="J26" s="11">
        <f t="shared" si="6"/>
        <v>30040000</v>
      </c>
      <c r="K26" s="10">
        <f t="shared" si="6"/>
        <v>100</v>
      </c>
      <c r="L26" s="11">
        <v>30040000</v>
      </c>
      <c r="M26" s="26">
        <f t="shared" si="2"/>
        <v>100</v>
      </c>
      <c r="N26" s="11">
        <v>0</v>
      </c>
      <c r="O26" s="26">
        <f t="shared" si="7"/>
        <v>0</v>
      </c>
    </row>
    <row r="27" spans="1:15">
      <c r="A27" s="53" t="s">
        <v>47</v>
      </c>
      <c r="B27" s="53"/>
      <c r="C27" s="12" t="s">
        <v>48</v>
      </c>
      <c r="D27" s="9">
        <f t="shared" si="8"/>
        <v>10</v>
      </c>
      <c r="E27" s="10">
        <f t="shared" si="3"/>
        <v>100</v>
      </c>
      <c r="F27" s="9">
        <v>5</v>
      </c>
      <c r="G27" s="26">
        <f t="shared" si="0"/>
        <v>50</v>
      </c>
      <c r="H27" s="9">
        <v>5</v>
      </c>
      <c r="I27" s="26">
        <f t="shared" si="5"/>
        <v>50</v>
      </c>
      <c r="J27" s="11">
        <f t="shared" si="6"/>
        <v>17800000</v>
      </c>
      <c r="K27" s="10">
        <f t="shared" si="6"/>
        <v>100</v>
      </c>
      <c r="L27" s="11">
        <v>10300000</v>
      </c>
      <c r="M27" s="26">
        <f t="shared" si="2"/>
        <v>57.865168539325836</v>
      </c>
      <c r="N27" s="11">
        <v>7500000</v>
      </c>
      <c r="O27" s="26">
        <f t="shared" si="7"/>
        <v>42.134831460674157</v>
      </c>
    </row>
    <row r="28" spans="1:15">
      <c r="A28" s="53" t="s">
        <v>49</v>
      </c>
      <c r="B28" s="53"/>
      <c r="C28" s="12" t="s">
        <v>50</v>
      </c>
      <c r="D28" s="9">
        <f t="shared" si="8"/>
        <v>32</v>
      </c>
      <c r="E28" s="10">
        <f t="shared" si="3"/>
        <v>100</v>
      </c>
      <c r="F28" s="9">
        <v>18</v>
      </c>
      <c r="G28" s="26">
        <f t="shared" si="0"/>
        <v>56.25</v>
      </c>
      <c r="H28" s="9">
        <v>14</v>
      </c>
      <c r="I28" s="26">
        <f t="shared" si="5"/>
        <v>43.75</v>
      </c>
      <c r="J28" s="11">
        <f t="shared" si="6"/>
        <v>336450550</v>
      </c>
      <c r="K28" s="10">
        <f t="shared" si="6"/>
        <v>100</v>
      </c>
      <c r="L28" s="11">
        <v>292450550</v>
      </c>
      <c r="M28" s="26">
        <f t="shared" si="2"/>
        <v>86.922298091056774</v>
      </c>
      <c r="N28" s="11">
        <v>44000000</v>
      </c>
      <c r="O28" s="26">
        <f t="shared" si="7"/>
        <v>13.077701908943231</v>
      </c>
    </row>
    <row r="29" spans="1:15">
      <c r="A29" s="53" t="s">
        <v>51</v>
      </c>
      <c r="B29" s="53"/>
      <c r="C29" s="12" t="s">
        <v>52</v>
      </c>
      <c r="D29" s="9">
        <f t="shared" si="8"/>
        <v>17</v>
      </c>
      <c r="E29" s="10">
        <f t="shared" si="3"/>
        <v>100</v>
      </c>
      <c r="F29" s="9">
        <v>11</v>
      </c>
      <c r="G29" s="26">
        <f t="shared" si="0"/>
        <v>64.705882352941174</v>
      </c>
      <c r="H29" s="9">
        <v>6</v>
      </c>
      <c r="I29" s="26">
        <f t="shared" si="5"/>
        <v>35.294117647058826</v>
      </c>
      <c r="J29" s="11">
        <f t="shared" si="6"/>
        <v>59315000</v>
      </c>
      <c r="K29" s="10">
        <f t="shared" si="6"/>
        <v>100</v>
      </c>
      <c r="L29" s="11">
        <v>30850000</v>
      </c>
      <c r="M29" s="26">
        <f t="shared" si="2"/>
        <v>52.010452667959207</v>
      </c>
      <c r="N29" s="11">
        <v>28465000</v>
      </c>
      <c r="O29" s="26">
        <f t="shared" si="7"/>
        <v>47.9895473320408</v>
      </c>
    </row>
    <row r="30" spans="1:15">
      <c r="A30" s="46" t="s">
        <v>53</v>
      </c>
      <c r="B30" s="46"/>
      <c r="C30" s="12" t="s">
        <v>54</v>
      </c>
      <c r="D30" s="9">
        <f t="shared" si="8"/>
        <v>5</v>
      </c>
      <c r="E30" s="10">
        <f t="shared" si="3"/>
        <v>100</v>
      </c>
      <c r="F30" s="9">
        <f>F31+F32</f>
        <v>4</v>
      </c>
      <c r="G30" s="26">
        <f t="shared" si="0"/>
        <v>80</v>
      </c>
      <c r="H30" s="9">
        <f>H31+H32</f>
        <v>1</v>
      </c>
      <c r="I30" s="26">
        <f t="shared" si="5"/>
        <v>20</v>
      </c>
      <c r="J30" s="11">
        <f t="shared" si="6"/>
        <v>4500000</v>
      </c>
      <c r="K30" s="10">
        <f t="shared" si="6"/>
        <v>100</v>
      </c>
      <c r="L30" s="11">
        <f>L31+L32</f>
        <v>4000000</v>
      </c>
      <c r="M30" s="26">
        <f t="shared" si="2"/>
        <v>88.888888888888886</v>
      </c>
      <c r="N30" s="11">
        <f>N31+N32</f>
        <v>500000</v>
      </c>
      <c r="O30" s="26">
        <f t="shared" si="7"/>
        <v>11.111111111111111</v>
      </c>
    </row>
    <row r="31" spans="1:15">
      <c r="A31" s="68" t="s">
        <v>55</v>
      </c>
      <c r="B31" s="68"/>
      <c r="C31" s="13" t="s">
        <v>56</v>
      </c>
      <c r="D31" s="9">
        <f t="shared" si="8"/>
        <v>3</v>
      </c>
      <c r="E31" s="10">
        <f t="shared" si="3"/>
        <v>99.999999999999986</v>
      </c>
      <c r="F31" s="9">
        <v>2</v>
      </c>
      <c r="G31" s="26">
        <f t="shared" si="0"/>
        <v>66.666666666666657</v>
      </c>
      <c r="H31" s="9">
        <v>1</v>
      </c>
      <c r="I31" s="26">
        <f t="shared" si="5"/>
        <v>33.333333333333329</v>
      </c>
      <c r="J31" s="11">
        <f t="shared" si="6"/>
        <v>2900000</v>
      </c>
      <c r="K31" s="10">
        <f t="shared" si="6"/>
        <v>100</v>
      </c>
      <c r="L31" s="11">
        <v>2400000</v>
      </c>
      <c r="M31" s="26">
        <f t="shared" si="2"/>
        <v>82.758620689655174</v>
      </c>
      <c r="N31" s="9">
        <v>500000</v>
      </c>
      <c r="O31" s="26">
        <f t="shared" si="7"/>
        <v>17.241379310344829</v>
      </c>
    </row>
    <row r="32" spans="1:15">
      <c r="A32" s="77" t="s">
        <v>57</v>
      </c>
      <c r="B32" s="77"/>
      <c r="C32" s="14" t="s">
        <v>58</v>
      </c>
      <c r="D32" s="9">
        <f t="shared" si="8"/>
        <v>2</v>
      </c>
      <c r="E32" s="10">
        <f t="shared" si="3"/>
        <v>100</v>
      </c>
      <c r="F32" s="9">
        <v>2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1600000</v>
      </c>
      <c r="K32" s="10">
        <f t="shared" si="6"/>
        <v>100</v>
      </c>
      <c r="L32" s="11">
        <v>1600000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74F04-D514-4C10-960A-AC33CCF64802}">
  <dimension ref="A1:P44"/>
  <sheetViews>
    <sheetView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5.7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86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1.1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87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31127</v>
      </c>
      <c r="E8" s="10">
        <f>G8+I8</f>
        <v>100.00000000000001</v>
      </c>
      <c r="F8" s="9">
        <f>F9+F30</f>
        <v>22093</v>
      </c>
      <c r="G8" s="26">
        <f t="shared" ref="G8:G32" si="0">F8/D8*100</f>
        <v>70.976965335560777</v>
      </c>
      <c r="H8" s="9">
        <f t="shared" ref="H8" si="1">H9+H30</f>
        <v>9034</v>
      </c>
      <c r="I8" s="26">
        <f>H8/D8*100</f>
        <v>29.023034664439233</v>
      </c>
      <c r="J8" s="11">
        <f>L8+N8</f>
        <v>191709050487</v>
      </c>
      <c r="K8" s="10">
        <f>M8+O8</f>
        <v>100</v>
      </c>
      <c r="L8" s="11">
        <f>L9+L30</f>
        <v>150148037939</v>
      </c>
      <c r="M8" s="26">
        <f t="shared" ref="M8:M32" si="2">L8/J8*100</f>
        <v>78.320787442000139</v>
      </c>
      <c r="N8" s="11">
        <f>N9+N30</f>
        <v>41561012548</v>
      </c>
      <c r="O8" s="26">
        <f>N8/J8*100</f>
        <v>21.679212557999865</v>
      </c>
    </row>
    <row r="9" spans="1:15">
      <c r="A9" s="46" t="s">
        <v>11</v>
      </c>
      <c r="B9" s="46"/>
      <c r="C9" s="12" t="s">
        <v>12</v>
      </c>
      <c r="D9" s="9">
        <f>SUM(D10:D29)</f>
        <v>31078</v>
      </c>
      <c r="E9" s="10">
        <f t="shared" ref="E9" si="3">G9+I9</f>
        <v>100</v>
      </c>
      <c r="F9" s="9">
        <f t="shared" ref="F9:H9" si="4">SUM(F10:F29)</f>
        <v>22064</v>
      </c>
      <c r="G9" s="26">
        <f t="shared" si="0"/>
        <v>70.995559559817238</v>
      </c>
      <c r="H9" s="9">
        <f t="shared" si="4"/>
        <v>9014</v>
      </c>
      <c r="I9" s="26">
        <f t="shared" ref="I9:I32" si="5">H9/D9*100</f>
        <v>29.004440440182766</v>
      </c>
      <c r="J9" s="11">
        <f t="shared" ref="J9:K24" si="6">L9+N9</f>
        <v>191462800487</v>
      </c>
      <c r="K9" s="10">
        <f t="shared" si="6"/>
        <v>100</v>
      </c>
      <c r="L9" s="11">
        <f>SUM(L10:L29)</f>
        <v>149981137939</v>
      </c>
      <c r="M9" s="26">
        <f t="shared" si="2"/>
        <v>78.334348791259572</v>
      </c>
      <c r="N9" s="11">
        <f>SUM(N10:N29)</f>
        <v>41481662548</v>
      </c>
      <c r="O9" s="26">
        <f t="shared" ref="O9:O32" si="7">N9/J9*100</f>
        <v>21.665651208740432</v>
      </c>
    </row>
    <row r="10" spans="1:15">
      <c r="A10" s="53" t="s">
        <v>13</v>
      </c>
      <c r="B10" s="53"/>
      <c r="C10" s="12" t="s">
        <v>14</v>
      </c>
      <c r="D10" s="9">
        <f t="shared" ref="D10:E32" si="8">F10+H10</f>
        <v>5403</v>
      </c>
      <c r="E10" s="10">
        <f t="shared" si="8"/>
        <v>99.999999999999986</v>
      </c>
      <c r="F10" s="9">
        <f>'10901'!F10+'10902'!F10+'10903'!F10+'10904'!F10+'10905'!F10+'10906'!F10+'10907'!F10+'10908'!F10+'10909'!F10+'10910'!F10+'10911'!F10+'10912'!F10</f>
        <v>3714</v>
      </c>
      <c r="G10" s="26">
        <f t="shared" si="0"/>
        <v>68.739589117157124</v>
      </c>
      <c r="H10" s="9">
        <f>'10901'!H10+'10902'!H10+'10903'!H10+'10904'!H10+'10905'!H10+'10906'!H10+'10907'!H10+'10908'!H10+'10909'!H10+'10910'!H10+'10911'!H10+'10912'!H10</f>
        <v>1689</v>
      </c>
      <c r="I10" s="26">
        <f t="shared" si="5"/>
        <v>31.260410882842866</v>
      </c>
      <c r="J10" s="11">
        <f t="shared" si="6"/>
        <v>26433181178</v>
      </c>
      <c r="K10" s="10">
        <f t="shared" si="6"/>
        <v>100</v>
      </c>
      <c r="L10" s="9">
        <f>'10901'!L10+'10902'!L10+'10903'!L10+'10904'!L10+'10905'!L10+'10906'!L10+'10907'!L10+'10908'!L10+'10909'!L10+'10910'!L10+'10911'!L10+'10912'!L10</f>
        <v>21322115954</v>
      </c>
      <c r="M10" s="26">
        <f t="shared" si="2"/>
        <v>80.664206893667895</v>
      </c>
      <c r="N10" s="9">
        <f>'10901'!N10+'10902'!N10+'10903'!N10+'10904'!N10+'10905'!N10+'10906'!N10+'10907'!N10+'10908'!N10+'10909'!N10+'10910'!N10+'10911'!N10+'10912'!N10</f>
        <v>5111065224</v>
      </c>
      <c r="O10" s="26">
        <f t="shared" si="7"/>
        <v>19.335793106332108</v>
      </c>
    </row>
    <row r="11" spans="1:15">
      <c r="A11" s="53" t="s">
        <v>15</v>
      </c>
      <c r="B11" s="53"/>
      <c r="C11" s="12" t="s">
        <v>16</v>
      </c>
      <c r="D11" s="9">
        <f t="shared" si="8"/>
        <v>9512</v>
      </c>
      <c r="E11" s="10">
        <f t="shared" si="8"/>
        <v>100</v>
      </c>
      <c r="F11" s="9">
        <f>'10901'!F11+'10902'!F11+'10903'!F11+'10904'!F11+'10905'!F11+'10906'!F11+'10907'!F11+'10908'!F11+'10909'!F11+'10910'!F11+'10911'!F11+'10912'!F11</f>
        <v>7043</v>
      </c>
      <c r="G11" s="26">
        <f t="shared" si="0"/>
        <v>74.043313708999165</v>
      </c>
      <c r="H11" s="9">
        <f>'10901'!H11+'10902'!H11+'10903'!H11+'10904'!H11+'10905'!H11+'10906'!H11+'10907'!H11+'10908'!H11+'10909'!H11+'10910'!H11+'10911'!H11+'10912'!H11</f>
        <v>2469</v>
      </c>
      <c r="I11" s="26">
        <f t="shared" si="5"/>
        <v>25.956686291000842</v>
      </c>
      <c r="J11" s="11">
        <f t="shared" si="6"/>
        <v>81999861190</v>
      </c>
      <c r="K11" s="10">
        <f t="shared" si="6"/>
        <v>100</v>
      </c>
      <c r="L11" s="9">
        <f>'10901'!L11+'10902'!L11+'10903'!L11+'10904'!L11+'10905'!L11+'10906'!L11+'10907'!L11+'10908'!L11+'10909'!L11+'10910'!L11+'10911'!L11+'10912'!L11</f>
        <v>62360792948</v>
      </c>
      <c r="M11" s="26">
        <f t="shared" si="2"/>
        <v>76.049876235162444</v>
      </c>
      <c r="N11" s="9">
        <f>'10901'!N11+'10902'!N11+'10903'!N11+'10904'!N11+'10905'!N11+'10906'!N11+'10907'!N11+'10908'!N11+'10909'!N11+'10910'!N11+'10911'!N11+'10912'!N11</f>
        <v>19639068242</v>
      </c>
      <c r="O11" s="26">
        <f t="shared" si="7"/>
        <v>23.950123764837556</v>
      </c>
    </row>
    <row r="12" spans="1:15">
      <c r="A12" s="53" t="s">
        <v>17</v>
      </c>
      <c r="B12" s="53"/>
      <c r="C12" s="12" t="s">
        <v>18</v>
      </c>
      <c r="D12" s="9">
        <f t="shared" si="8"/>
        <v>2081</v>
      </c>
      <c r="E12" s="10">
        <f t="shared" si="8"/>
        <v>99.999999999999986</v>
      </c>
      <c r="F12" s="9">
        <f>'10901'!F12+'10902'!F12+'10903'!F12+'10904'!F12+'10905'!F12+'10906'!F12+'10907'!F12+'10908'!F12+'10909'!F12+'10910'!F12+'10911'!F12+'10912'!F12</f>
        <v>1399</v>
      </c>
      <c r="G12" s="26">
        <f t="shared" si="0"/>
        <v>67.2272945699183</v>
      </c>
      <c r="H12" s="9">
        <f>'10901'!H12+'10902'!H12+'10903'!H12+'10904'!H12+'10905'!H12+'10906'!H12+'10907'!H12+'10908'!H12+'10909'!H12+'10910'!H12+'10911'!H12+'10912'!H12</f>
        <v>682</v>
      </c>
      <c r="I12" s="26">
        <f t="shared" si="5"/>
        <v>32.772705430081686</v>
      </c>
      <c r="J12" s="11">
        <f t="shared" si="6"/>
        <v>11871804460</v>
      </c>
      <c r="K12" s="10">
        <f t="shared" si="6"/>
        <v>100</v>
      </c>
      <c r="L12" s="9">
        <f>'10901'!L12+'10902'!L12+'10903'!L12+'10904'!L12+'10905'!L12+'10906'!L12+'10907'!L12+'10908'!L12+'10909'!L12+'10910'!L12+'10911'!L12+'10912'!L12</f>
        <v>9667923698</v>
      </c>
      <c r="M12" s="26">
        <f t="shared" si="2"/>
        <v>81.436008574554975</v>
      </c>
      <c r="N12" s="9">
        <f>'10901'!N12+'10902'!N12+'10903'!N12+'10904'!N12+'10905'!N12+'10906'!N12+'10907'!N12+'10908'!N12+'10909'!N12+'10910'!N12+'10911'!N12+'10912'!N12</f>
        <v>2203880762</v>
      </c>
      <c r="O12" s="26">
        <f t="shared" si="7"/>
        <v>18.563991425445025</v>
      </c>
    </row>
    <row r="13" spans="1:15">
      <c r="A13" s="53" t="s">
        <v>19</v>
      </c>
      <c r="B13" s="53"/>
      <c r="C13" s="12" t="s">
        <v>20</v>
      </c>
      <c r="D13" s="9">
        <f t="shared" si="8"/>
        <v>3752</v>
      </c>
      <c r="E13" s="10">
        <f t="shared" si="8"/>
        <v>100</v>
      </c>
      <c r="F13" s="9">
        <f>'10901'!F13+'10902'!F13+'10903'!F13+'10904'!F13+'10905'!F13+'10906'!F13+'10907'!F13+'10908'!F13+'10909'!F13+'10910'!F13+'10911'!F13+'10912'!F13</f>
        <v>2471</v>
      </c>
      <c r="G13" s="26">
        <f t="shared" si="0"/>
        <v>65.858208955223887</v>
      </c>
      <c r="H13" s="9">
        <f>'10901'!H13+'10902'!H13+'10903'!H13+'10904'!H13+'10905'!H13+'10906'!H13+'10907'!H13+'10908'!H13+'10909'!H13+'10910'!H13+'10911'!H13+'10912'!H13</f>
        <v>1281</v>
      </c>
      <c r="I13" s="26">
        <f t="shared" si="5"/>
        <v>34.14179104477612</v>
      </c>
      <c r="J13" s="11">
        <f t="shared" si="6"/>
        <v>15006038752</v>
      </c>
      <c r="K13" s="10">
        <f t="shared" si="6"/>
        <v>100</v>
      </c>
      <c r="L13" s="9">
        <f>'10901'!L13+'10902'!L13+'10903'!L13+'10904'!L13+'10905'!L13+'10906'!L13+'10907'!L13+'10908'!L13+'10909'!L13+'10910'!L13+'10911'!L13+'10912'!L13</f>
        <v>11245994080</v>
      </c>
      <c r="M13" s="26">
        <f t="shared" si="2"/>
        <v>74.943123004404725</v>
      </c>
      <c r="N13" s="9">
        <f>'10901'!N13+'10902'!N13+'10903'!N13+'10904'!N13+'10905'!N13+'10906'!N13+'10907'!N13+'10908'!N13+'10909'!N13+'10910'!N13+'10911'!N13+'10912'!N13</f>
        <v>3760044672</v>
      </c>
      <c r="O13" s="26">
        <f t="shared" si="7"/>
        <v>25.056876995595275</v>
      </c>
    </row>
    <row r="14" spans="1:15">
      <c r="A14" s="53" t="s">
        <v>21</v>
      </c>
      <c r="B14" s="53"/>
      <c r="C14" s="12" t="s">
        <v>22</v>
      </c>
      <c r="D14" s="9">
        <f t="shared" si="8"/>
        <v>1361</v>
      </c>
      <c r="E14" s="10">
        <f t="shared" si="8"/>
        <v>100</v>
      </c>
      <c r="F14" s="9">
        <f>'10901'!F14+'10902'!F14+'10903'!F14+'10904'!F14+'10905'!F14+'10906'!F14+'10907'!F14+'10908'!F14+'10909'!F14+'10910'!F14+'10911'!F14+'10912'!F14</f>
        <v>929</v>
      </c>
      <c r="G14" s="26">
        <f t="shared" si="0"/>
        <v>68.258633357825133</v>
      </c>
      <c r="H14" s="9">
        <f>'10901'!H14+'10902'!H14+'10903'!H14+'10904'!H14+'10905'!H14+'10906'!H14+'10907'!H14+'10908'!H14+'10909'!H14+'10910'!H14+'10911'!H14+'10912'!H14</f>
        <v>432</v>
      </c>
      <c r="I14" s="26">
        <f t="shared" si="5"/>
        <v>31.741366642174874</v>
      </c>
      <c r="J14" s="11">
        <f t="shared" si="6"/>
        <v>10657645679</v>
      </c>
      <c r="K14" s="10">
        <f t="shared" si="6"/>
        <v>99.999999999999986</v>
      </c>
      <c r="L14" s="9">
        <f>'10901'!L14+'10902'!L14+'10903'!L14+'10904'!L14+'10905'!L14+'10906'!L14+'10907'!L14+'10908'!L14+'10909'!L14+'10910'!L14+'10911'!L14+'10912'!L14</f>
        <v>9158607892</v>
      </c>
      <c r="M14" s="26">
        <f t="shared" si="2"/>
        <v>85.934625412123339</v>
      </c>
      <c r="N14" s="9">
        <f>'10901'!N14+'10902'!N14+'10903'!N14+'10904'!N14+'10905'!N14+'10906'!N14+'10907'!N14+'10908'!N14+'10909'!N14+'10910'!N14+'10911'!N14+'10912'!N14</f>
        <v>1499037787</v>
      </c>
      <c r="O14" s="26">
        <f t="shared" si="7"/>
        <v>14.065374587876651</v>
      </c>
    </row>
    <row r="15" spans="1:15">
      <c r="A15" s="46" t="s">
        <v>23</v>
      </c>
      <c r="B15" s="46"/>
      <c r="C15" s="12" t="s">
        <v>24</v>
      </c>
      <c r="D15" s="9">
        <f t="shared" si="8"/>
        <v>5290</v>
      </c>
      <c r="E15" s="10">
        <f t="shared" si="8"/>
        <v>100</v>
      </c>
      <c r="F15" s="9">
        <f>'10901'!F15+'10902'!F15+'10903'!F15+'10904'!F15+'10905'!F15+'10906'!F15+'10907'!F15+'10908'!F15+'10909'!F15+'10910'!F15+'10911'!F15+'10912'!F15</f>
        <v>3992</v>
      </c>
      <c r="G15" s="26">
        <f t="shared" si="0"/>
        <v>75.463137996219288</v>
      </c>
      <c r="H15" s="9">
        <f>'10901'!H15+'10902'!H15+'10903'!H15+'10904'!H15+'10905'!H15+'10906'!H15+'10907'!H15+'10908'!H15+'10909'!H15+'10910'!H15+'10911'!H15+'10912'!H15</f>
        <v>1298</v>
      </c>
      <c r="I15" s="26">
        <f t="shared" si="5"/>
        <v>24.536862003780719</v>
      </c>
      <c r="J15" s="11">
        <f t="shared" si="6"/>
        <v>25115017865</v>
      </c>
      <c r="K15" s="10">
        <f t="shared" si="6"/>
        <v>100</v>
      </c>
      <c r="L15" s="9">
        <f>'10901'!L15+'10902'!L15+'10903'!L15+'10904'!L15+'10905'!L15+'10906'!L15+'10907'!L15+'10908'!L15+'10909'!L15+'10910'!L15+'10911'!L15+'10912'!L15</f>
        <v>20569206957</v>
      </c>
      <c r="M15" s="26">
        <f t="shared" si="2"/>
        <v>81.900029168066055</v>
      </c>
      <c r="N15" s="9">
        <f>'10901'!N15+'10902'!N15+'10903'!N15+'10904'!N15+'10905'!N15+'10906'!N15+'10907'!N15+'10908'!N15+'10909'!N15+'10910'!N15+'10911'!N15+'10912'!N15</f>
        <v>4545810908</v>
      </c>
      <c r="O15" s="26">
        <f t="shared" si="7"/>
        <v>18.099970831933948</v>
      </c>
    </row>
    <row r="16" spans="1:15">
      <c r="A16" s="53" t="s">
        <v>25</v>
      </c>
      <c r="B16" s="53"/>
      <c r="C16" s="12" t="s">
        <v>26</v>
      </c>
      <c r="D16" s="9">
        <f t="shared" si="8"/>
        <v>184</v>
      </c>
      <c r="E16" s="10">
        <f t="shared" si="8"/>
        <v>100</v>
      </c>
      <c r="F16" s="9">
        <f>'10901'!F16+'10902'!F16+'10903'!F16+'10904'!F16+'10905'!F16+'10906'!F16+'10907'!F16+'10908'!F16+'10909'!F16+'10910'!F16+'10911'!F16+'10912'!F16</f>
        <v>130</v>
      </c>
      <c r="G16" s="26">
        <f t="shared" si="0"/>
        <v>70.652173913043484</v>
      </c>
      <c r="H16" s="9">
        <f>'10901'!H16+'10902'!H16+'10903'!H16+'10904'!H16+'10905'!H16+'10906'!H16+'10907'!H16+'10908'!H16+'10909'!H16+'10910'!H16+'10911'!H16+'10912'!H16</f>
        <v>54</v>
      </c>
      <c r="I16" s="26">
        <f t="shared" si="5"/>
        <v>29.347826086956523</v>
      </c>
      <c r="J16" s="11">
        <f t="shared" si="6"/>
        <v>636288300</v>
      </c>
      <c r="K16" s="10">
        <f t="shared" si="6"/>
        <v>100</v>
      </c>
      <c r="L16" s="9">
        <f>'10901'!L16+'10902'!L16+'10903'!L16+'10904'!L16+'10905'!L16+'10906'!L16+'10907'!L16+'10908'!L16+'10909'!L16+'10910'!L16+'10911'!L16+'10912'!L16</f>
        <v>507610000</v>
      </c>
      <c r="M16" s="26">
        <f t="shared" si="2"/>
        <v>79.77673013946665</v>
      </c>
      <c r="N16" s="9">
        <f>'10901'!N16+'10902'!N16+'10903'!N16+'10904'!N16+'10905'!N16+'10906'!N16+'10907'!N16+'10908'!N16+'10909'!N16+'10910'!N16+'10911'!N16+'10912'!N16</f>
        <v>128678300</v>
      </c>
      <c r="O16" s="26">
        <f t="shared" si="7"/>
        <v>20.223269860533346</v>
      </c>
    </row>
    <row r="17" spans="1:15">
      <c r="A17" s="53" t="s">
        <v>27</v>
      </c>
      <c r="B17" s="53"/>
      <c r="C17" s="12" t="s">
        <v>28</v>
      </c>
      <c r="D17" s="9">
        <f t="shared" si="8"/>
        <v>440</v>
      </c>
      <c r="E17" s="10">
        <f t="shared" si="8"/>
        <v>100</v>
      </c>
      <c r="F17" s="9">
        <f>'10901'!F17+'10902'!F17+'10903'!F17+'10904'!F17+'10905'!F17+'10906'!F17+'10907'!F17+'10908'!F17+'10909'!F17+'10910'!F17+'10911'!F17+'10912'!F17</f>
        <v>304</v>
      </c>
      <c r="G17" s="26">
        <f t="shared" si="0"/>
        <v>69.090909090909093</v>
      </c>
      <c r="H17" s="9">
        <f>'10901'!H17+'10902'!H17+'10903'!H17+'10904'!H17+'10905'!H17+'10906'!H17+'10907'!H17+'10908'!H17+'10909'!H17+'10910'!H17+'10911'!H17+'10912'!H17</f>
        <v>136</v>
      </c>
      <c r="I17" s="26">
        <f t="shared" si="5"/>
        <v>30.909090909090907</v>
      </c>
      <c r="J17" s="11">
        <f t="shared" si="6"/>
        <v>2918708475</v>
      </c>
      <c r="K17" s="10">
        <f t="shared" si="6"/>
        <v>100</v>
      </c>
      <c r="L17" s="9">
        <f>'10901'!L17+'10902'!L17+'10903'!L17+'10904'!L17+'10905'!L17+'10906'!L17+'10907'!L17+'10908'!L17+'10909'!L17+'10910'!L17+'10911'!L17+'10912'!L17</f>
        <v>2459054587</v>
      </c>
      <c r="M17" s="26">
        <f t="shared" si="2"/>
        <v>84.251462866636587</v>
      </c>
      <c r="N17" s="9">
        <f>'10901'!N17+'10902'!N17+'10903'!N17+'10904'!N17+'10905'!N17+'10906'!N17+'10907'!N17+'10908'!N17+'10909'!N17+'10910'!N17+'10911'!N17+'10912'!N17</f>
        <v>459653888</v>
      </c>
      <c r="O17" s="26">
        <f t="shared" si="7"/>
        <v>15.748537133363413</v>
      </c>
    </row>
    <row r="18" spans="1:15">
      <c r="A18" s="53" t="s">
        <v>29</v>
      </c>
      <c r="B18" s="53"/>
      <c r="C18" s="12" t="s">
        <v>30</v>
      </c>
      <c r="D18" s="9">
        <f t="shared" si="8"/>
        <v>259</v>
      </c>
      <c r="E18" s="10">
        <f t="shared" si="8"/>
        <v>100.00000000000001</v>
      </c>
      <c r="F18" s="9">
        <f>'10901'!F18+'10902'!F18+'10903'!F18+'10904'!F18+'10905'!F18+'10906'!F18+'10907'!F18+'10908'!F18+'10909'!F18+'10910'!F18+'10911'!F18+'10912'!F18</f>
        <v>181</v>
      </c>
      <c r="G18" s="26">
        <f t="shared" si="0"/>
        <v>69.884169884169893</v>
      </c>
      <c r="H18" s="9">
        <f>'10901'!H18+'10902'!H18+'10903'!H18+'10904'!H18+'10905'!H18+'10906'!H18+'10907'!H18+'10908'!H18+'10909'!H18+'10910'!H18+'10911'!H18+'10912'!H18</f>
        <v>78</v>
      </c>
      <c r="I18" s="26">
        <f t="shared" si="5"/>
        <v>30.115830115830118</v>
      </c>
      <c r="J18" s="11">
        <f t="shared" si="6"/>
        <v>965055000</v>
      </c>
      <c r="K18" s="10">
        <f t="shared" si="6"/>
        <v>100</v>
      </c>
      <c r="L18" s="9">
        <f>'10901'!L18+'10902'!L18+'10903'!L18+'10904'!L18+'10905'!L18+'10906'!L18+'10907'!L18+'10908'!L18+'10909'!L18+'10910'!L18+'10911'!L18+'10912'!L18</f>
        <v>701725000</v>
      </c>
      <c r="M18" s="26">
        <f t="shared" si="2"/>
        <v>72.71347228914415</v>
      </c>
      <c r="N18" s="9">
        <f>'10901'!N18+'10902'!N18+'10903'!N18+'10904'!N18+'10905'!N18+'10906'!N18+'10907'!N18+'10908'!N18+'10909'!N18+'10910'!N18+'10911'!N18+'10912'!N18</f>
        <v>263330000</v>
      </c>
      <c r="O18" s="26">
        <f t="shared" si="7"/>
        <v>27.286527710855857</v>
      </c>
    </row>
    <row r="19" spans="1:15">
      <c r="A19" s="53" t="s">
        <v>31</v>
      </c>
      <c r="B19" s="53"/>
      <c r="C19" s="12" t="s">
        <v>32</v>
      </c>
      <c r="D19" s="9">
        <f t="shared" si="8"/>
        <v>791</v>
      </c>
      <c r="E19" s="10">
        <f t="shared" si="8"/>
        <v>100</v>
      </c>
      <c r="F19" s="9">
        <f>'10901'!F19+'10902'!F19+'10903'!F19+'10904'!F19+'10905'!F19+'10906'!F19+'10907'!F19+'10908'!F19+'10909'!F19+'10910'!F19+'10911'!F19+'10912'!F19</f>
        <v>526</v>
      </c>
      <c r="G19" s="26">
        <f t="shared" si="0"/>
        <v>66.498103666245257</v>
      </c>
      <c r="H19" s="9">
        <f>'10901'!H19+'10902'!H19+'10903'!H19+'10904'!H19+'10905'!H19+'10906'!H19+'10907'!H19+'10908'!H19+'10909'!H19+'10910'!H19+'10911'!H19+'10912'!H19</f>
        <v>265</v>
      </c>
      <c r="I19" s="26">
        <f t="shared" si="5"/>
        <v>33.501896333754736</v>
      </c>
      <c r="J19" s="11">
        <f t="shared" si="6"/>
        <v>4607303379</v>
      </c>
      <c r="K19" s="10">
        <f t="shared" si="6"/>
        <v>100</v>
      </c>
      <c r="L19" s="9">
        <f>'10901'!L19+'10902'!L19+'10903'!L19+'10904'!L19+'10905'!L19+'10906'!L19+'10907'!L19+'10908'!L19+'10909'!L19+'10910'!L19+'10911'!L19+'10912'!L19</f>
        <v>2896931379</v>
      </c>
      <c r="M19" s="26">
        <f t="shared" si="2"/>
        <v>62.876939951559464</v>
      </c>
      <c r="N19" s="9">
        <f>'10901'!N19+'10902'!N19+'10903'!N19+'10904'!N19+'10905'!N19+'10906'!N19+'10907'!N19+'10908'!N19+'10909'!N19+'10910'!N19+'10911'!N19+'10912'!N19</f>
        <v>1710372000</v>
      </c>
      <c r="O19" s="26">
        <f t="shared" si="7"/>
        <v>37.123060048440536</v>
      </c>
    </row>
    <row r="20" spans="1:15">
      <c r="A20" s="53" t="s">
        <v>33</v>
      </c>
      <c r="B20" s="53"/>
      <c r="C20" s="12" t="s">
        <v>34</v>
      </c>
      <c r="D20" s="9">
        <f t="shared" si="8"/>
        <v>208</v>
      </c>
      <c r="E20" s="10">
        <f t="shared" si="8"/>
        <v>100.00000000000001</v>
      </c>
      <c r="F20" s="9">
        <f>'10901'!F20+'10902'!F20+'10903'!F20+'10904'!F20+'10905'!F20+'10906'!F20+'10907'!F20+'10908'!F20+'10909'!F20+'10910'!F20+'10911'!F20+'10912'!F20</f>
        <v>141</v>
      </c>
      <c r="G20" s="26">
        <f t="shared" si="0"/>
        <v>67.788461538461547</v>
      </c>
      <c r="H20" s="9">
        <f>'10901'!H20+'10902'!H20+'10903'!H20+'10904'!H20+'10905'!H20+'10906'!H20+'10907'!H20+'10908'!H20+'10909'!H20+'10910'!H20+'10911'!H20+'10912'!H20</f>
        <v>67</v>
      </c>
      <c r="I20" s="26">
        <f t="shared" si="5"/>
        <v>32.211538461538467</v>
      </c>
      <c r="J20" s="11">
        <f t="shared" si="6"/>
        <v>733780000</v>
      </c>
      <c r="K20" s="10">
        <f t="shared" si="6"/>
        <v>100</v>
      </c>
      <c r="L20" s="9">
        <f>'10901'!L20+'10902'!L20+'10903'!L20+'10904'!L20+'10905'!L20+'10906'!L20+'10907'!L20+'10908'!L20+'10909'!L20+'10910'!L20+'10911'!L20+'10912'!L20</f>
        <v>548330000</v>
      </c>
      <c r="M20" s="26">
        <f t="shared" si="2"/>
        <v>74.726757338711877</v>
      </c>
      <c r="N20" s="9">
        <f>'10901'!N20+'10902'!N20+'10903'!N20+'10904'!N20+'10905'!N20+'10906'!N20+'10907'!N20+'10908'!N20+'10909'!N20+'10910'!N20+'10911'!N20+'10912'!N20</f>
        <v>185450000</v>
      </c>
      <c r="O20" s="26">
        <f t="shared" si="7"/>
        <v>25.273242661288126</v>
      </c>
    </row>
    <row r="21" spans="1:15">
      <c r="A21" s="53" t="s">
        <v>35</v>
      </c>
      <c r="B21" s="53"/>
      <c r="C21" s="12" t="s">
        <v>36</v>
      </c>
      <c r="D21" s="9">
        <f t="shared" si="8"/>
        <v>246</v>
      </c>
      <c r="E21" s="10">
        <f t="shared" si="8"/>
        <v>100</v>
      </c>
      <c r="F21" s="9">
        <f>'10901'!F21+'10902'!F21+'10903'!F21+'10904'!F21+'10905'!F21+'10906'!F21+'10907'!F21+'10908'!F21+'10909'!F21+'10910'!F21+'10911'!F21+'10912'!F21</f>
        <v>178</v>
      </c>
      <c r="G21" s="26">
        <f t="shared" si="0"/>
        <v>72.357723577235774</v>
      </c>
      <c r="H21" s="9">
        <f>'10901'!H21+'10902'!H21+'10903'!H21+'10904'!H21+'10905'!H21+'10906'!H21+'10907'!H21+'10908'!H21+'10909'!H21+'10910'!H21+'10911'!H21+'10912'!H21</f>
        <v>68</v>
      </c>
      <c r="I21" s="26">
        <f t="shared" si="5"/>
        <v>27.64227642276423</v>
      </c>
      <c r="J21" s="11">
        <f t="shared" si="6"/>
        <v>2348389801</v>
      </c>
      <c r="K21" s="10">
        <f t="shared" si="6"/>
        <v>100</v>
      </c>
      <c r="L21" s="9">
        <f>'10901'!L21+'10902'!L21+'10903'!L21+'10904'!L21+'10905'!L21+'10906'!L21+'10907'!L21+'10908'!L21+'10909'!L21+'10910'!L21+'10911'!L21+'10912'!L21</f>
        <v>2083253801</v>
      </c>
      <c r="M21" s="26">
        <f t="shared" si="2"/>
        <v>88.709881132719161</v>
      </c>
      <c r="N21" s="9">
        <f>'10901'!N21+'10902'!N21+'10903'!N21+'10904'!N21+'10905'!N21+'10906'!N21+'10907'!N21+'10908'!N21+'10909'!N21+'10910'!N21+'10911'!N21+'10912'!N21</f>
        <v>265136000</v>
      </c>
      <c r="O21" s="26">
        <f t="shared" si="7"/>
        <v>11.290118867280841</v>
      </c>
    </row>
    <row r="22" spans="1:15">
      <c r="A22" s="53" t="s">
        <v>37</v>
      </c>
      <c r="B22" s="53"/>
      <c r="C22" s="12" t="s">
        <v>38</v>
      </c>
      <c r="D22" s="9">
        <f t="shared" si="8"/>
        <v>167</v>
      </c>
      <c r="E22" s="10">
        <f t="shared" si="8"/>
        <v>100</v>
      </c>
      <c r="F22" s="9">
        <f>'10901'!F22+'10902'!F22+'10903'!F22+'10904'!F22+'10905'!F22+'10906'!F22+'10907'!F22+'10908'!F22+'10909'!F22+'10910'!F22+'10911'!F22+'10912'!F22</f>
        <v>122</v>
      </c>
      <c r="G22" s="26">
        <f t="shared" si="0"/>
        <v>73.053892215568865</v>
      </c>
      <c r="H22" s="9">
        <f>'10901'!H22+'10902'!H22+'10903'!H22+'10904'!H22+'10905'!H22+'10906'!H22+'10907'!H22+'10908'!H22+'10909'!H22+'10910'!H22+'10911'!H22+'10912'!H22</f>
        <v>45</v>
      </c>
      <c r="I22" s="26">
        <f t="shared" si="5"/>
        <v>26.946107784431138</v>
      </c>
      <c r="J22" s="11">
        <f t="shared" si="6"/>
        <v>1003358000</v>
      </c>
      <c r="K22" s="10">
        <f t="shared" si="6"/>
        <v>100</v>
      </c>
      <c r="L22" s="9">
        <f>'10901'!L22+'10902'!L22+'10903'!L22+'10904'!L22+'10905'!L22+'10906'!L22+'10907'!L22+'10908'!L22+'10909'!L22+'10910'!L22+'10911'!L22+'10912'!L22</f>
        <v>878058000</v>
      </c>
      <c r="M22" s="26">
        <f t="shared" si="2"/>
        <v>87.511934922530145</v>
      </c>
      <c r="N22" s="9">
        <f>'10901'!N22+'10902'!N22+'10903'!N22+'10904'!N22+'10905'!N22+'10906'!N22+'10907'!N22+'10908'!N22+'10909'!N22+'10910'!N22+'10911'!N22+'10912'!N22</f>
        <v>125300000</v>
      </c>
      <c r="O22" s="26">
        <f t="shared" si="7"/>
        <v>12.488065077469857</v>
      </c>
    </row>
    <row r="23" spans="1:15">
      <c r="A23" s="53" t="s">
        <v>39</v>
      </c>
      <c r="B23" s="53"/>
      <c r="C23" s="12" t="s">
        <v>40</v>
      </c>
      <c r="D23" s="9">
        <f t="shared" si="8"/>
        <v>306</v>
      </c>
      <c r="E23" s="10">
        <f t="shared" si="8"/>
        <v>100</v>
      </c>
      <c r="F23" s="9">
        <f>'10901'!F23+'10902'!F23+'10903'!F23+'10904'!F23+'10905'!F23+'10906'!F23+'10907'!F23+'10908'!F23+'10909'!F23+'10910'!F23+'10911'!F23+'10912'!F23</f>
        <v>200</v>
      </c>
      <c r="G23" s="26">
        <f t="shared" si="0"/>
        <v>65.359477124183002</v>
      </c>
      <c r="H23" s="9">
        <f>'10901'!H23+'10902'!H23+'10903'!H23+'10904'!H23+'10905'!H23+'10906'!H23+'10907'!H23+'10908'!H23+'10909'!H23+'10910'!H23+'10911'!H23+'10912'!H23</f>
        <v>106</v>
      </c>
      <c r="I23" s="26">
        <f t="shared" si="5"/>
        <v>34.640522875816991</v>
      </c>
      <c r="J23" s="11">
        <f t="shared" si="6"/>
        <v>1080898000</v>
      </c>
      <c r="K23" s="10">
        <f t="shared" si="6"/>
        <v>100</v>
      </c>
      <c r="L23" s="9">
        <f>'10901'!L23+'10902'!L23+'10903'!L23+'10904'!L23+'10905'!L23+'10906'!L23+'10907'!L23+'10908'!L23+'10909'!L23+'10910'!L23+'10911'!L23+'10912'!L23</f>
        <v>823297000</v>
      </c>
      <c r="M23" s="26">
        <f t="shared" si="2"/>
        <v>76.167871529043438</v>
      </c>
      <c r="N23" s="9">
        <f>'10901'!N23+'10902'!N23+'10903'!N23+'10904'!N23+'10905'!N23+'10906'!N23+'10907'!N23+'10908'!N23+'10909'!N23+'10910'!N23+'10911'!N23+'10912'!N23</f>
        <v>257601000</v>
      </c>
      <c r="O23" s="26">
        <f t="shared" si="7"/>
        <v>23.832128470956558</v>
      </c>
    </row>
    <row r="24" spans="1:15">
      <c r="A24" s="53" t="s">
        <v>41</v>
      </c>
      <c r="B24" s="53"/>
      <c r="C24" s="12" t="s">
        <v>42</v>
      </c>
      <c r="D24" s="9">
        <f t="shared" si="8"/>
        <v>52</v>
      </c>
      <c r="E24" s="10">
        <f t="shared" si="8"/>
        <v>100</v>
      </c>
      <c r="F24" s="9">
        <f>'10901'!F24+'10902'!F24+'10903'!F24+'10904'!F24+'10905'!F24+'10906'!F24+'10907'!F24+'10908'!F24+'10909'!F24+'10910'!F24+'10911'!F24+'10912'!F24</f>
        <v>35</v>
      </c>
      <c r="G24" s="26">
        <f t="shared" si="0"/>
        <v>67.307692307692307</v>
      </c>
      <c r="H24" s="9">
        <f>'10901'!H24+'10902'!H24+'10903'!H24+'10904'!H24+'10905'!H24+'10906'!H24+'10907'!H24+'10908'!H24+'10909'!H24+'10910'!H24+'10911'!H24+'10912'!H24</f>
        <v>17</v>
      </c>
      <c r="I24" s="26">
        <f t="shared" si="5"/>
        <v>32.692307692307693</v>
      </c>
      <c r="J24" s="11">
        <f t="shared" si="6"/>
        <v>242810999</v>
      </c>
      <c r="K24" s="10">
        <f t="shared" si="6"/>
        <v>100</v>
      </c>
      <c r="L24" s="9">
        <f>'10901'!L24+'10902'!L24+'10903'!L24+'10904'!L24+'10905'!L24+'10906'!L24+'10907'!L24+'10908'!L24+'10909'!L24+'10910'!L24+'10911'!L24+'10912'!L24</f>
        <v>145810999</v>
      </c>
      <c r="M24" s="26">
        <f t="shared" si="2"/>
        <v>60.051233099205689</v>
      </c>
      <c r="N24" s="9">
        <f>'10901'!N24+'10902'!N24+'10903'!N24+'10904'!N24+'10905'!N24+'10906'!N24+'10907'!N24+'10908'!N24+'10909'!N24+'10910'!N24+'10911'!N24+'10912'!N24</f>
        <v>97000000</v>
      </c>
      <c r="O24" s="26">
        <f t="shared" si="7"/>
        <v>39.948766900794311</v>
      </c>
    </row>
    <row r="25" spans="1:15">
      <c r="A25" s="53" t="s">
        <v>43</v>
      </c>
      <c r="B25" s="53"/>
      <c r="C25" s="12" t="s">
        <v>44</v>
      </c>
      <c r="D25" s="9">
        <f t="shared" si="8"/>
        <v>131</v>
      </c>
      <c r="E25" s="10">
        <f t="shared" si="8"/>
        <v>100</v>
      </c>
      <c r="F25" s="9">
        <f>'10901'!F25+'10902'!F25+'10903'!F25+'10904'!F25+'10905'!F25+'10906'!F25+'10907'!F25+'10908'!F25+'10909'!F25+'10910'!F25+'10911'!F25+'10912'!F25</f>
        <v>83</v>
      </c>
      <c r="G25" s="26">
        <f t="shared" si="0"/>
        <v>63.358778625954194</v>
      </c>
      <c r="H25" s="9">
        <f>'10901'!H25+'10902'!H25+'10903'!H25+'10904'!H25+'10905'!H25+'10906'!H25+'10907'!H25+'10908'!H25+'10909'!H25+'10910'!H25+'10911'!H25+'10912'!H25</f>
        <v>48</v>
      </c>
      <c r="I25" s="26">
        <f t="shared" si="5"/>
        <v>36.641221374045799</v>
      </c>
      <c r="J25" s="11">
        <f t="shared" ref="J25:K32" si="9">L25+N25</f>
        <v>685386689</v>
      </c>
      <c r="K25" s="10">
        <f t="shared" si="9"/>
        <v>100</v>
      </c>
      <c r="L25" s="9">
        <f>'10901'!L25+'10902'!L25+'10903'!L25+'10904'!L25+'10905'!L25+'10906'!L25+'10907'!L25+'10908'!L25+'10909'!L25+'10910'!L25+'10911'!L25+'10912'!L25</f>
        <v>571490000</v>
      </c>
      <c r="M25" s="26">
        <f t="shared" si="2"/>
        <v>83.382127078338982</v>
      </c>
      <c r="N25" s="9">
        <f>'10901'!N25+'10902'!N25+'10903'!N25+'10904'!N25+'10905'!N25+'10906'!N25+'10907'!N25+'10908'!N25+'10909'!N25+'10910'!N25+'10911'!N25+'10912'!N25</f>
        <v>113896689</v>
      </c>
      <c r="O25" s="26">
        <f t="shared" si="7"/>
        <v>16.617872921661018</v>
      </c>
    </row>
    <row r="26" spans="1:15">
      <c r="A26" s="53" t="s">
        <v>45</v>
      </c>
      <c r="B26" s="53"/>
      <c r="C26" s="12" t="s">
        <v>46</v>
      </c>
      <c r="D26" s="9">
        <f t="shared" si="8"/>
        <v>32</v>
      </c>
      <c r="E26" s="10">
        <f t="shared" si="8"/>
        <v>100</v>
      </c>
      <c r="F26" s="9">
        <f>'10901'!F26+'10902'!F26+'10903'!F26+'10904'!F26+'10905'!F26+'10906'!F26+'10907'!F26+'10908'!F26+'10909'!F26+'10910'!F26+'10911'!F26+'10912'!F26</f>
        <v>24</v>
      </c>
      <c r="G26" s="26">
        <f t="shared" si="0"/>
        <v>75</v>
      </c>
      <c r="H26" s="9">
        <f>'10901'!H26+'10902'!H26+'10903'!H26+'10904'!H26+'10905'!H26+'10906'!H26+'10907'!H26+'10908'!H26+'10909'!H26+'10910'!H26+'10911'!H26+'10912'!H26</f>
        <v>8</v>
      </c>
      <c r="I26" s="26">
        <f t="shared" si="5"/>
        <v>25</v>
      </c>
      <c r="J26" s="11">
        <f t="shared" si="9"/>
        <v>62755776</v>
      </c>
      <c r="K26" s="10">
        <f t="shared" si="9"/>
        <v>100</v>
      </c>
      <c r="L26" s="9">
        <f>'10901'!L26+'10902'!L26+'10903'!L26+'10904'!L26+'10905'!L26+'10906'!L26+'10907'!L26+'10908'!L26+'10909'!L26+'10910'!L26+'10911'!L26+'10912'!L26</f>
        <v>49366888</v>
      </c>
      <c r="M26" s="26">
        <f t="shared" si="2"/>
        <v>78.665090524894481</v>
      </c>
      <c r="N26" s="9">
        <f>'10901'!N26+'10902'!N26+'10903'!N26+'10904'!N26+'10905'!N26+'10906'!N26+'10907'!N26+'10908'!N26+'10909'!N26+'10910'!N26+'10911'!N26+'10912'!N26</f>
        <v>13388888</v>
      </c>
      <c r="O26" s="26">
        <f t="shared" si="7"/>
        <v>21.334909475105526</v>
      </c>
    </row>
    <row r="27" spans="1:15">
      <c r="A27" s="53" t="s">
        <v>47</v>
      </c>
      <c r="B27" s="53"/>
      <c r="C27" s="12" t="s">
        <v>48</v>
      </c>
      <c r="D27" s="9">
        <f t="shared" si="8"/>
        <v>215</v>
      </c>
      <c r="E27" s="10">
        <f t="shared" si="8"/>
        <v>100</v>
      </c>
      <c r="F27" s="9">
        <f>'10901'!F27+'10902'!F27+'10903'!F27+'10904'!F27+'10905'!F27+'10906'!F27+'10907'!F27+'10908'!F27+'10909'!F27+'10910'!F27+'10911'!F27+'10912'!F27</f>
        <v>152</v>
      </c>
      <c r="G27" s="26">
        <f t="shared" si="0"/>
        <v>70.697674418604649</v>
      </c>
      <c r="H27" s="9">
        <f>'10901'!H27+'10902'!H27+'10903'!H27+'10904'!H27+'10905'!H27+'10906'!H27+'10907'!H27+'10908'!H27+'10909'!H27+'10910'!H27+'10911'!H27+'10912'!H27</f>
        <v>63</v>
      </c>
      <c r="I27" s="26">
        <f t="shared" si="5"/>
        <v>29.302325581395351</v>
      </c>
      <c r="J27" s="11">
        <f t="shared" si="9"/>
        <v>635750000</v>
      </c>
      <c r="K27" s="10">
        <f t="shared" si="9"/>
        <v>100</v>
      </c>
      <c r="L27" s="9">
        <f>'10901'!L27+'10902'!L27+'10903'!L27+'10904'!L27+'10905'!L27+'10906'!L27+'10907'!L27+'10908'!L27+'10909'!L27+'10910'!L27+'10911'!L27+'10912'!L27</f>
        <v>413920000</v>
      </c>
      <c r="M27" s="26">
        <f t="shared" si="2"/>
        <v>65.107353519465192</v>
      </c>
      <c r="N27" s="9">
        <f>'10901'!N27+'10902'!N27+'10903'!N27+'10904'!N27+'10905'!N27+'10906'!N27+'10907'!N27+'10908'!N27+'10909'!N27+'10910'!N27+'10911'!N27+'10912'!N27</f>
        <v>221830000</v>
      </c>
      <c r="O27" s="26">
        <f t="shared" si="7"/>
        <v>34.8926464805348</v>
      </c>
    </row>
    <row r="28" spans="1:15">
      <c r="A28" s="53" t="s">
        <v>49</v>
      </c>
      <c r="B28" s="53"/>
      <c r="C28" s="12" t="s">
        <v>50</v>
      </c>
      <c r="D28" s="9">
        <f t="shared" si="8"/>
        <v>450</v>
      </c>
      <c r="E28" s="10">
        <f t="shared" si="8"/>
        <v>100</v>
      </c>
      <c r="F28" s="9">
        <f>'10901'!F28+'10902'!F28+'10903'!F28+'10904'!F28+'10905'!F28+'10906'!F28+'10907'!F28+'10908'!F28+'10909'!F28+'10910'!F28+'10911'!F28+'10912'!F28</f>
        <v>309</v>
      </c>
      <c r="G28" s="26">
        <f t="shared" si="0"/>
        <v>68.666666666666671</v>
      </c>
      <c r="H28" s="9">
        <f>'10901'!H28+'10902'!H28+'10903'!H28+'10904'!H28+'10905'!H28+'10906'!H28+'10907'!H28+'10908'!H28+'10909'!H28+'10910'!H28+'10911'!H28+'10912'!H28</f>
        <v>141</v>
      </c>
      <c r="I28" s="26">
        <f t="shared" si="5"/>
        <v>31.333333333333336</v>
      </c>
      <c r="J28" s="11">
        <f t="shared" si="9"/>
        <v>3923945944</v>
      </c>
      <c r="K28" s="10">
        <f t="shared" si="9"/>
        <v>100</v>
      </c>
      <c r="L28" s="9">
        <f>'10901'!L28+'10902'!L28+'10903'!L28+'10904'!L28+'10905'!L28+'10906'!L28+'10907'!L28+'10908'!L28+'10909'!L28+'10910'!L28+'10911'!L28+'10912'!L28</f>
        <v>3228768756</v>
      </c>
      <c r="M28" s="26">
        <f t="shared" si="2"/>
        <v>82.283721592470542</v>
      </c>
      <c r="N28" s="9">
        <f>'10901'!N28+'10902'!N28+'10903'!N28+'10904'!N28+'10905'!N28+'10906'!N28+'10907'!N28+'10908'!N28+'10909'!N28+'10910'!N28+'10911'!N28+'10912'!N28</f>
        <v>695177188</v>
      </c>
      <c r="O28" s="26">
        <f t="shared" si="7"/>
        <v>17.716278407529458</v>
      </c>
    </row>
    <row r="29" spans="1:15">
      <c r="A29" s="53" t="s">
        <v>51</v>
      </c>
      <c r="B29" s="53"/>
      <c r="C29" s="12" t="s">
        <v>52</v>
      </c>
      <c r="D29" s="9">
        <f t="shared" si="8"/>
        <v>198</v>
      </c>
      <c r="E29" s="10">
        <f t="shared" si="8"/>
        <v>100</v>
      </c>
      <c r="F29" s="9">
        <f>'10901'!F29+'10902'!F29+'10903'!F29+'10904'!F29+'10905'!F29+'10906'!F29+'10907'!F29+'10908'!F29+'10909'!F29+'10910'!F29+'10911'!F29+'10912'!F29</f>
        <v>131</v>
      </c>
      <c r="G29" s="26">
        <f t="shared" si="0"/>
        <v>66.161616161616166</v>
      </c>
      <c r="H29" s="9">
        <f>'10901'!H29+'10902'!H29+'10903'!H29+'10904'!H29+'10905'!H29+'10906'!H29+'10907'!H29+'10908'!H29+'10909'!H29+'10910'!H29+'10911'!H29+'10912'!H29</f>
        <v>67</v>
      </c>
      <c r="I29" s="26">
        <f t="shared" si="5"/>
        <v>33.838383838383841</v>
      </c>
      <c r="J29" s="11">
        <f t="shared" si="9"/>
        <v>534821000</v>
      </c>
      <c r="K29" s="10">
        <f t="shared" si="9"/>
        <v>100</v>
      </c>
      <c r="L29" s="9">
        <f>'10901'!L29+'10902'!L29+'10903'!L29+'10904'!L29+'10905'!L29+'10906'!L29+'10907'!L29+'10908'!L29+'10909'!L29+'10910'!L29+'10911'!L29+'10912'!L29</f>
        <v>348880000</v>
      </c>
      <c r="M29" s="26">
        <f t="shared" si="2"/>
        <v>65.23304058741148</v>
      </c>
      <c r="N29" s="9">
        <f>'10901'!N29+'10902'!N29+'10903'!N29+'10904'!N29+'10905'!N29+'10906'!N29+'10907'!N29+'10908'!N29+'10909'!N29+'10910'!N29+'10911'!N29+'10912'!N29</f>
        <v>185941000</v>
      </c>
      <c r="O29" s="26">
        <f t="shared" si="7"/>
        <v>34.766959412588513</v>
      </c>
    </row>
    <row r="30" spans="1:15">
      <c r="A30" s="46" t="s">
        <v>53</v>
      </c>
      <c r="B30" s="46"/>
      <c r="C30" s="12" t="s">
        <v>54</v>
      </c>
      <c r="D30" s="9">
        <f t="shared" si="8"/>
        <v>49</v>
      </c>
      <c r="E30" s="10">
        <f t="shared" si="8"/>
        <v>100</v>
      </c>
      <c r="F30" s="9">
        <f>'10901'!F30+'10902'!F30+'10903'!F30+'10904'!F30+'10905'!F30+'10906'!F30+'10907'!F30+'10908'!F30+'10909'!F30+'10910'!F30+'10911'!F30+'10912'!F30</f>
        <v>29</v>
      </c>
      <c r="G30" s="26">
        <f t="shared" si="0"/>
        <v>59.183673469387756</v>
      </c>
      <c r="H30" s="9">
        <f>'10901'!H30+'10902'!H30+'10903'!H30+'10904'!H30+'10905'!H30+'10906'!H30+'10907'!H30+'10908'!H30+'10909'!H30+'10910'!H30+'10911'!H30+'10912'!H30</f>
        <v>20</v>
      </c>
      <c r="I30" s="26">
        <f t="shared" si="5"/>
        <v>40.816326530612244</v>
      </c>
      <c r="J30" s="11">
        <f t="shared" si="9"/>
        <v>246250000</v>
      </c>
      <c r="K30" s="10">
        <f t="shared" si="9"/>
        <v>100.00000000000001</v>
      </c>
      <c r="L30" s="9">
        <f>'10901'!L30+'10902'!L30+'10903'!L30+'10904'!L30+'10905'!L30+'10906'!L30+'10907'!L30+'10908'!L30+'10909'!L30+'10910'!L30+'10911'!L30+'10912'!L30</f>
        <v>166900000</v>
      </c>
      <c r="M30" s="26">
        <f t="shared" si="2"/>
        <v>67.776649746192902</v>
      </c>
      <c r="N30" s="9">
        <f>'10901'!N30+'10902'!N30+'10903'!N30+'10904'!N30+'10905'!N30+'10906'!N30+'10907'!N30+'10908'!N30+'10909'!N30+'10910'!N30+'10911'!N30+'10912'!N30</f>
        <v>79350000</v>
      </c>
      <c r="O30" s="26">
        <f t="shared" si="7"/>
        <v>32.223350253807112</v>
      </c>
    </row>
    <row r="31" spans="1:15">
      <c r="A31" s="68" t="s">
        <v>55</v>
      </c>
      <c r="B31" s="68"/>
      <c r="C31" s="13" t="s">
        <v>56</v>
      </c>
      <c r="D31" s="9">
        <f t="shared" si="8"/>
        <v>41</v>
      </c>
      <c r="E31" s="10">
        <f t="shared" si="8"/>
        <v>100</v>
      </c>
      <c r="F31" s="9">
        <f>'10901'!F31+'10902'!F31+'10903'!F31+'10904'!F31+'10905'!F31+'10906'!F31+'10907'!F31+'10908'!F31+'10909'!F31+'10910'!F31+'10911'!F31+'10912'!F31</f>
        <v>24</v>
      </c>
      <c r="G31" s="26">
        <f t="shared" si="0"/>
        <v>58.536585365853654</v>
      </c>
      <c r="H31" s="9">
        <f>'10901'!H31+'10902'!H31+'10903'!H31+'10904'!H31+'10905'!H31+'10906'!H31+'10907'!H31+'10908'!H31+'10909'!H31+'10910'!H31+'10911'!H31+'10912'!H31</f>
        <v>17</v>
      </c>
      <c r="I31" s="26">
        <f t="shared" si="5"/>
        <v>41.463414634146339</v>
      </c>
      <c r="J31" s="11">
        <f t="shared" si="9"/>
        <v>211900000</v>
      </c>
      <c r="K31" s="10">
        <f t="shared" si="9"/>
        <v>100</v>
      </c>
      <c r="L31" s="9">
        <f>'10901'!L31+'10902'!L31+'10903'!L31+'10904'!L31+'10905'!L31+'10906'!L31+'10907'!L31+'10908'!L31+'10909'!L31+'10910'!L31+'10911'!L31+'10912'!L31</f>
        <v>148900000</v>
      </c>
      <c r="M31" s="26">
        <f t="shared" si="2"/>
        <v>70.268994808872108</v>
      </c>
      <c r="N31" s="9">
        <f>'10901'!N31+'10902'!N31+'10903'!N31+'10904'!N31+'10905'!N31+'10906'!N31+'10907'!N31+'10908'!N31+'10909'!N31+'10910'!N31+'10911'!N31+'10912'!N31</f>
        <v>63000000</v>
      </c>
      <c r="O31" s="26">
        <f t="shared" si="7"/>
        <v>29.731005191127892</v>
      </c>
    </row>
    <row r="32" spans="1:15">
      <c r="A32" s="77" t="s">
        <v>57</v>
      </c>
      <c r="B32" s="77"/>
      <c r="C32" s="14" t="s">
        <v>58</v>
      </c>
      <c r="D32" s="9">
        <f t="shared" si="8"/>
        <v>8</v>
      </c>
      <c r="E32" s="10">
        <f t="shared" si="8"/>
        <v>100</v>
      </c>
      <c r="F32" s="9">
        <f>'10901'!F32+'10902'!F32+'10903'!F32+'10904'!F32+'10905'!F32+'10906'!F32+'10907'!F32+'10908'!F32+'10909'!F32+'10910'!F32+'10911'!F32+'10912'!F32</f>
        <v>5</v>
      </c>
      <c r="G32" s="26">
        <f t="shared" si="0"/>
        <v>62.5</v>
      </c>
      <c r="H32" s="9">
        <f>'10901'!H32+'10902'!H32+'10903'!H32+'10904'!H32+'10905'!H32+'10906'!H32+'10907'!H32+'10908'!H32+'10909'!H32+'10910'!H32+'10911'!H32+'10912'!H32</f>
        <v>3</v>
      </c>
      <c r="I32" s="26">
        <f t="shared" si="5"/>
        <v>37.5</v>
      </c>
      <c r="J32" s="11">
        <f t="shared" si="9"/>
        <v>34350000</v>
      </c>
      <c r="K32" s="10">
        <f t="shared" si="9"/>
        <v>100</v>
      </c>
      <c r="L32" s="9">
        <f>'10901'!L32+'10902'!L32+'10903'!L32+'10904'!L32+'10905'!L32+'10906'!L32+'10907'!L32+'10908'!L32+'10909'!L32+'10910'!L32+'10911'!L32+'10912'!L32</f>
        <v>18000000</v>
      </c>
      <c r="M32" s="26">
        <f t="shared" si="2"/>
        <v>52.401746724890828</v>
      </c>
      <c r="N32" s="9">
        <f>'10901'!N32+'10902'!N32+'10903'!N32+'10904'!N32+'10905'!N32+'10906'!N32+'10907'!N32+'10908'!N32+'10909'!N32+'10910'!N32+'10911'!N32+'10912'!N32</f>
        <v>16350000</v>
      </c>
      <c r="O32" s="26">
        <f t="shared" si="7"/>
        <v>47.598253275109172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9EDA7-9987-4782-8B52-430F06276744}">
  <dimension ref="A1:P44"/>
  <sheetViews>
    <sheetView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100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1.7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87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3371</v>
      </c>
      <c r="E8" s="10">
        <f>G8+I8</f>
        <v>100</v>
      </c>
      <c r="F8" s="9">
        <f>F9+F30</f>
        <v>2347</v>
      </c>
      <c r="G8" s="26">
        <f t="shared" ref="G8:G32" si="0">F8/D8*100</f>
        <v>69.623257193711069</v>
      </c>
      <c r="H8" s="9">
        <f t="shared" ref="H8" si="1">H9+H30</f>
        <v>1024</v>
      </c>
      <c r="I8" s="26">
        <f>H8/D8*100</f>
        <v>30.376742806288938</v>
      </c>
      <c r="J8" s="11">
        <f>L8+N8</f>
        <v>15468823422</v>
      </c>
      <c r="K8" s="10">
        <f>M8+O8</f>
        <v>100</v>
      </c>
      <c r="L8" s="11">
        <f>L9+L30</f>
        <v>11846736110</v>
      </c>
      <c r="M8" s="26">
        <f t="shared" ref="M8:M32" si="2">L8/J8*100</f>
        <v>76.58459720440915</v>
      </c>
      <c r="N8" s="11">
        <f>N9+N30</f>
        <v>3622087312</v>
      </c>
      <c r="O8" s="26">
        <f>N8/J8*100</f>
        <v>23.415402795590847</v>
      </c>
    </row>
    <row r="9" spans="1:15">
      <c r="A9" s="46" t="s">
        <v>11</v>
      </c>
      <c r="B9" s="46"/>
      <c r="C9" s="12" t="s">
        <v>12</v>
      </c>
      <c r="D9" s="9">
        <f>SUM(D10:D29)</f>
        <v>3365</v>
      </c>
      <c r="E9" s="10">
        <f t="shared" ref="E9:E32" si="3">G9+I9</f>
        <v>100</v>
      </c>
      <c r="F9" s="9">
        <f t="shared" ref="F9" si="4">SUM(F10:F29)</f>
        <v>2344</v>
      </c>
      <c r="G9" s="26">
        <f t="shared" si="0"/>
        <v>69.658246656760767</v>
      </c>
      <c r="H9" s="9">
        <f>SUM(H10:H29)</f>
        <v>1021</v>
      </c>
      <c r="I9" s="26">
        <f t="shared" ref="I9:I32" si="5">H9/D9*100</f>
        <v>30.341753343239226</v>
      </c>
      <c r="J9" s="11">
        <f t="shared" ref="J9:K32" si="6">L9+N9</f>
        <v>15454723422</v>
      </c>
      <c r="K9" s="10">
        <f t="shared" si="6"/>
        <v>100</v>
      </c>
      <c r="L9" s="11">
        <f>SUM(L10:L29)</f>
        <v>11835136110</v>
      </c>
      <c r="M9" s="26">
        <f t="shared" si="2"/>
        <v>76.579410623114285</v>
      </c>
      <c r="N9" s="11">
        <f>SUM(N10:N29)</f>
        <v>3619587312</v>
      </c>
      <c r="O9" s="26">
        <f t="shared" ref="O9:O32" si="7">N9/J9*100</f>
        <v>23.420589376885712</v>
      </c>
    </row>
    <row r="10" spans="1:15">
      <c r="A10" s="53" t="s">
        <v>13</v>
      </c>
      <c r="B10" s="53"/>
      <c r="C10" s="12" t="s">
        <v>14</v>
      </c>
      <c r="D10" s="9">
        <f t="shared" ref="D10:D32" si="8">F10+H10</f>
        <v>635</v>
      </c>
      <c r="E10" s="10">
        <f t="shared" si="3"/>
        <v>100</v>
      </c>
      <c r="F10" s="9">
        <v>416</v>
      </c>
      <c r="G10" s="26">
        <f t="shared" si="0"/>
        <v>65.511811023622045</v>
      </c>
      <c r="H10" s="9">
        <v>219</v>
      </c>
      <c r="I10" s="26">
        <f t="shared" si="5"/>
        <v>34.488188976377955</v>
      </c>
      <c r="J10" s="11">
        <f t="shared" si="6"/>
        <v>2590382100</v>
      </c>
      <c r="K10" s="10">
        <f t="shared" si="6"/>
        <v>100</v>
      </c>
      <c r="L10" s="11">
        <v>1858177100</v>
      </c>
      <c r="M10" s="26">
        <f t="shared" si="2"/>
        <v>71.733706776309177</v>
      </c>
      <c r="N10" s="11">
        <v>732205000</v>
      </c>
      <c r="O10" s="26">
        <f t="shared" si="7"/>
        <v>28.26629322369082</v>
      </c>
    </row>
    <row r="11" spans="1:15">
      <c r="A11" s="53" t="s">
        <v>15</v>
      </c>
      <c r="B11" s="53"/>
      <c r="C11" s="12" t="s">
        <v>16</v>
      </c>
      <c r="D11" s="9">
        <f t="shared" si="8"/>
        <v>1351</v>
      </c>
      <c r="E11" s="10">
        <f t="shared" si="3"/>
        <v>100</v>
      </c>
      <c r="F11" s="9">
        <v>1029</v>
      </c>
      <c r="G11" s="26">
        <f t="shared" si="0"/>
        <v>76.165803108808291</v>
      </c>
      <c r="H11" s="9">
        <v>322</v>
      </c>
      <c r="I11" s="26">
        <f t="shared" si="5"/>
        <v>23.834196891191709</v>
      </c>
      <c r="J11" s="11">
        <f t="shared" si="6"/>
        <v>6577342765</v>
      </c>
      <c r="K11" s="10">
        <f t="shared" si="6"/>
        <v>100</v>
      </c>
      <c r="L11" s="11">
        <v>5292073963</v>
      </c>
      <c r="M11" s="26">
        <f t="shared" si="2"/>
        <v>80.459148201317745</v>
      </c>
      <c r="N11" s="11">
        <v>1285268802</v>
      </c>
      <c r="O11" s="26">
        <f t="shared" si="7"/>
        <v>19.540851798682262</v>
      </c>
    </row>
    <row r="12" spans="1:15">
      <c r="A12" s="53" t="s">
        <v>17</v>
      </c>
      <c r="B12" s="53"/>
      <c r="C12" s="12" t="s">
        <v>18</v>
      </c>
      <c r="D12" s="9">
        <f t="shared" si="8"/>
        <v>197</v>
      </c>
      <c r="E12" s="10">
        <f t="shared" si="3"/>
        <v>100</v>
      </c>
      <c r="F12" s="9">
        <v>126</v>
      </c>
      <c r="G12" s="26">
        <f t="shared" si="0"/>
        <v>63.959390862944169</v>
      </c>
      <c r="H12" s="9">
        <v>71</v>
      </c>
      <c r="I12" s="26">
        <f t="shared" si="5"/>
        <v>36.040609137055839</v>
      </c>
      <c r="J12" s="11">
        <f t="shared" si="6"/>
        <v>1251629500</v>
      </c>
      <c r="K12" s="10">
        <f t="shared" si="6"/>
        <v>100</v>
      </c>
      <c r="L12" s="11">
        <v>1038908000</v>
      </c>
      <c r="M12" s="26">
        <f t="shared" si="2"/>
        <v>83.004435417989114</v>
      </c>
      <c r="N12" s="11">
        <v>212721500</v>
      </c>
      <c r="O12" s="26">
        <f t="shared" si="7"/>
        <v>16.995564582010893</v>
      </c>
    </row>
    <row r="13" spans="1:15">
      <c r="A13" s="53" t="s">
        <v>19</v>
      </c>
      <c r="B13" s="53"/>
      <c r="C13" s="12" t="s">
        <v>20</v>
      </c>
      <c r="D13" s="9">
        <f t="shared" si="8"/>
        <v>405</v>
      </c>
      <c r="E13" s="10">
        <f t="shared" si="3"/>
        <v>100</v>
      </c>
      <c r="F13" s="9">
        <v>273</v>
      </c>
      <c r="G13" s="26">
        <f t="shared" si="0"/>
        <v>67.407407407407405</v>
      </c>
      <c r="H13" s="9">
        <v>132</v>
      </c>
      <c r="I13" s="26">
        <f t="shared" si="5"/>
        <v>32.592592592592595</v>
      </c>
      <c r="J13" s="11">
        <f t="shared" si="6"/>
        <v>1723307010</v>
      </c>
      <c r="K13" s="10">
        <f t="shared" si="6"/>
        <v>100</v>
      </c>
      <c r="L13" s="11">
        <v>1309058000</v>
      </c>
      <c r="M13" s="26">
        <f t="shared" si="2"/>
        <v>75.961972672530351</v>
      </c>
      <c r="N13" s="11">
        <v>414249010</v>
      </c>
      <c r="O13" s="26">
        <f t="shared" si="7"/>
        <v>24.038027327469642</v>
      </c>
    </row>
    <row r="14" spans="1:15">
      <c r="A14" s="53" t="s">
        <v>21</v>
      </c>
      <c r="B14" s="53"/>
      <c r="C14" s="12" t="s">
        <v>22</v>
      </c>
      <c r="D14" s="9">
        <f t="shared" si="8"/>
        <v>129</v>
      </c>
      <c r="E14" s="10">
        <f t="shared" si="3"/>
        <v>100</v>
      </c>
      <c r="F14" s="9">
        <v>83</v>
      </c>
      <c r="G14" s="26">
        <f t="shared" si="0"/>
        <v>64.341085271317837</v>
      </c>
      <c r="H14" s="9">
        <v>46</v>
      </c>
      <c r="I14" s="26">
        <f t="shared" si="5"/>
        <v>35.65891472868217</v>
      </c>
      <c r="J14" s="11">
        <f t="shared" si="6"/>
        <v>678824000</v>
      </c>
      <c r="K14" s="10">
        <f t="shared" si="6"/>
        <v>100</v>
      </c>
      <c r="L14" s="11">
        <v>383024000</v>
      </c>
      <c r="M14" s="26">
        <f t="shared" si="2"/>
        <v>56.424640260214723</v>
      </c>
      <c r="N14" s="11">
        <v>295800000</v>
      </c>
      <c r="O14" s="26">
        <f t="shared" si="7"/>
        <v>43.575359739785277</v>
      </c>
    </row>
    <row r="15" spans="1:15">
      <c r="A15" s="46" t="s">
        <v>23</v>
      </c>
      <c r="B15" s="46"/>
      <c r="C15" s="12" t="s">
        <v>24</v>
      </c>
      <c r="D15" s="9">
        <f t="shared" si="8"/>
        <v>238</v>
      </c>
      <c r="E15" s="10">
        <f t="shared" si="3"/>
        <v>100</v>
      </c>
      <c r="F15" s="9">
        <v>144</v>
      </c>
      <c r="G15" s="26">
        <f t="shared" si="0"/>
        <v>60.504201680672267</v>
      </c>
      <c r="H15" s="9">
        <v>94</v>
      </c>
      <c r="I15" s="26">
        <f t="shared" si="5"/>
        <v>39.495798319327733</v>
      </c>
      <c r="J15" s="11">
        <f t="shared" si="6"/>
        <v>960361178</v>
      </c>
      <c r="K15" s="10">
        <f t="shared" si="6"/>
        <v>100</v>
      </c>
      <c r="L15" s="11">
        <v>634661178</v>
      </c>
      <c r="M15" s="26">
        <f t="shared" si="2"/>
        <v>66.085676153810539</v>
      </c>
      <c r="N15" s="11">
        <v>325700000</v>
      </c>
      <c r="O15" s="26">
        <f t="shared" si="7"/>
        <v>33.914323846189461</v>
      </c>
    </row>
    <row r="16" spans="1:15">
      <c r="A16" s="53" t="s">
        <v>25</v>
      </c>
      <c r="B16" s="53"/>
      <c r="C16" s="12" t="s">
        <v>26</v>
      </c>
      <c r="D16" s="9">
        <f t="shared" si="8"/>
        <v>12</v>
      </c>
      <c r="E16" s="10">
        <f t="shared" si="3"/>
        <v>100</v>
      </c>
      <c r="F16" s="9">
        <v>7</v>
      </c>
      <c r="G16" s="26">
        <f t="shared" si="0"/>
        <v>58.333333333333336</v>
      </c>
      <c r="H16" s="9">
        <v>5</v>
      </c>
      <c r="I16" s="26">
        <f t="shared" si="5"/>
        <v>41.666666666666671</v>
      </c>
      <c r="J16" s="11">
        <f t="shared" si="6"/>
        <v>34610000</v>
      </c>
      <c r="K16" s="10">
        <f t="shared" si="6"/>
        <v>100</v>
      </c>
      <c r="L16" s="11">
        <v>30110000</v>
      </c>
      <c r="M16" s="26">
        <f t="shared" si="2"/>
        <v>86.997977463160936</v>
      </c>
      <c r="N16" s="11">
        <v>4500000</v>
      </c>
      <c r="O16" s="26">
        <f t="shared" si="7"/>
        <v>13.002022536839064</v>
      </c>
    </row>
    <row r="17" spans="1:15">
      <c r="A17" s="53" t="s">
        <v>27</v>
      </c>
      <c r="B17" s="53"/>
      <c r="C17" s="12" t="s">
        <v>28</v>
      </c>
      <c r="D17" s="9">
        <f t="shared" si="8"/>
        <v>57</v>
      </c>
      <c r="E17" s="10">
        <f t="shared" si="3"/>
        <v>99.999999999999986</v>
      </c>
      <c r="F17" s="9">
        <v>38</v>
      </c>
      <c r="G17" s="26">
        <f t="shared" si="0"/>
        <v>66.666666666666657</v>
      </c>
      <c r="H17" s="9">
        <v>19</v>
      </c>
      <c r="I17" s="26">
        <f t="shared" si="5"/>
        <v>33.333333333333329</v>
      </c>
      <c r="J17" s="11">
        <f t="shared" si="6"/>
        <v>296658870</v>
      </c>
      <c r="K17" s="10">
        <f t="shared" si="6"/>
        <v>100</v>
      </c>
      <c r="L17" s="11">
        <v>245753870</v>
      </c>
      <c r="M17" s="26">
        <f t="shared" si="2"/>
        <v>82.840560270454745</v>
      </c>
      <c r="N17" s="11">
        <v>50905000</v>
      </c>
      <c r="O17" s="26">
        <f t="shared" si="7"/>
        <v>17.159439729545252</v>
      </c>
    </row>
    <row r="18" spans="1:15">
      <c r="A18" s="53" t="s">
        <v>29</v>
      </c>
      <c r="B18" s="53"/>
      <c r="C18" s="12" t="s">
        <v>30</v>
      </c>
      <c r="D18" s="9">
        <f t="shared" si="8"/>
        <v>28</v>
      </c>
      <c r="E18" s="10">
        <f t="shared" si="3"/>
        <v>100</v>
      </c>
      <c r="F18" s="9">
        <v>17</v>
      </c>
      <c r="G18" s="26">
        <f t="shared" si="0"/>
        <v>60.714285714285708</v>
      </c>
      <c r="H18" s="9">
        <v>11</v>
      </c>
      <c r="I18" s="26">
        <f t="shared" si="5"/>
        <v>39.285714285714285</v>
      </c>
      <c r="J18" s="11">
        <f t="shared" si="6"/>
        <v>95210000</v>
      </c>
      <c r="K18" s="10">
        <f t="shared" si="6"/>
        <v>100</v>
      </c>
      <c r="L18" s="11">
        <v>57610000</v>
      </c>
      <c r="M18" s="26">
        <f t="shared" si="2"/>
        <v>60.508349963239162</v>
      </c>
      <c r="N18" s="11">
        <v>37600000</v>
      </c>
      <c r="O18" s="26">
        <f t="shared" si="7"/>
        <v>39.491650036760845</v>
      </c>
    </row>
    <row r="19" spans="1:15">
      <c r="A19" s="53" t="s">
        <v>31</v>
      </c>
      <c r="B19" s="53"/>
      <c r="C19" s="12" t="s">
        <v>32</v>
      </c>
      <c r="D19" s="9">
        <f t="shared" si="8"/>
        <v>93</v>
      </c>
      <c r="E19" s="10">
        <f t="shared" si="3"/>
        <v>100</v>
      </c>
      <c r="F19" s="9">
        <v>69</v>
      </c>
      <c r="G19" s="26">
        <f t="shared" si="0"/>
        <v>74.193548387096769</v>
      </c>
      <c r="H19" s="9">
        <v>24</v>
      </c>
      <c r="I19" s="26">
        <f t="shared" si="5"/>
        <v>25.806451612903224</v>
      </c>
      <c r="J19" s="11">
        <f t="shared" si="6"/>
        <v>290830000</v>
      </c>
      <c r="K19" s="10">
        <f t="shared" si="6"/>
        <v>100</v>
      </c>
      <c r="L19" s="11">
        <v>217410000</v>
      </c>
      <c r="M19" s="26">
        <f t="shared" si="2"/>
        <v>74.75501151875666</v>
      </c>
      <c r="N19" s="11">
        <v>73420000</v>
      </c>
      <c r="O19" s="26">
        <f t="shared" si="7"/>
        <v>25.244988481243336</v>
      </c>
    </row>
    <row r="20" spans="1:15">
      <c r="A20" s="53" t="s">
        <v>33</v>
      </c>
      <c r="B20" s="53"/>
      <c r="C20" s="12" t="s">
        <v>34</v>
      </c>
      <c r="D20" s="9">
        <f t="shared" si="8"/>
        <v>23</v>
      </c>
      <c r="E20" s="10">
        <f t="shared" si="3"/>
        <v>100</v>
      </c>
      <c r="F20" s="9">
        <v>15</v>
      </c>
      <c r="G20" s="26">
        <f t="shared" si="0"/>
        <v>65.217391304347828</v>
      </c>
      <c r="H20" s="9">
        <v>8</v>
      </c>
      <c r="I20" s="26">
        <f t="shared" si="5"/>
        <v>34.782608695652172</v>
      </c>
      <c r="J20" s="11">
        <f t="shared" si="6"/>
        <v>50550000</v>
      </c>
      <c r="K20" s="10">
        <f t="shared" si="6"/>
        <v>100.00000000000001</v>
      </c>
      <c r="L20" s="11">
        <v>38050000</v>
      </c>
      <c r="M20" s="26">
        <f t="shared" si="2"/>
        <v>75.272007912957477</v>
      </c>
      <c r="N20" s="11">
        <v>12500000</v>
      </c>
      <c r="O20" s="26">
        <f t="shared" si="7"/>
        <v>24.727992087042534</v>
      </c>
    </row>
    <row r="21" spans="1:15">
      <c r="A21" s="53" t="s">
        <v>35</v>
      </c>
      <c r="B21" s="53"/>
      <c r="C21" s="12" t="s">
        <v>36</v>
      </c>
      <c r="D21" s="9">
        <f t="shared" si="8"/>
        <v>25</v>
      </c>
      <c r="E21" s="10">
        <f t="shared" si="3"/>
        <v>100</v>
      </c>
      <c r="F21" s="9">
        <v>14</v>
      </c>
      <c r="G21" s="26">
        <f t="shared" si="0"/>
        <v>56.000000000000007</v>
      </c>
      <c r="H21" s="9">
        <v>11</v>
      </c>
      <c r="I21" s="26">
        <f t="shared" si="5"/>
        <v>44</v>
      </c>
      <c r="J21" s="11">
        <f t="shared" si="6"/>
        <v>210128000</v>
      </c>
      <c r="K21" s="10">
        <f t="shared" si="6"/>
        <v>100</v>
      </c>
      <c r="L21" s="11">
        <v>183560000</v>
      </c>
      <c r="M21" s="26">
        <f t="shared" si="2"/>
        <v>87.356278078123808</v>
      </c>
      <c r="N21" s="11">
        <v>26568000</v>
      </c>
      <c r="O21" s="26">
        <f t="shared" si="7"/>
        <v>12.643721921876189</v>
      </c>
    </row>
    <row r="22" spans="1:15">
      <c r="A22" s="53" t="s">
        <v>37</v>
      </c>
      <c r="B22" s="53"/>
      <c r="C22" s="12" t="s">
        <v>38</v>
      </c>
      <c r="D22" s="9">
        <f t="shared" si="8"/>
        <v>19</v>
      </c>
      <c r="E22" s="10">
        <f t="shared" si="3"/>
        <v>100</v>
      </c>
      <c r="F22" s="9">
        <v>15</v>
      </c>
      <c r="G22" s="26">
        <f t="shared" si="0"/>
        <v>78.94736842105263</v>
      </c>
      <c r="H22" s="9">
        <v>4</v>
      </c>
      <c r="I22" s="26">
        <f t="shared" si="5"/>
        <v>21.052631578947366</v>
      </c>
      <c r="J22" s="11">
        <f t="shared" si="6"/>
        <v>142400000</v>
      </c>
      <c r="K22" s="10">
        <f t="shared" si="6"/>
        <v>100</v>
      </c>
      <c r="L22" s="11">
        <v>127900000</v>
      </c>
      <c r="M22" s="26">
        <f t="shared" si="2"/>
        <v>89.817415730337075</v>
      </c>
      <c r="N22" s="11">
        <v>14500000</v>
      </c>
      <c r="O22" s="26">
        <f t="shared" si="7"/>
        <v>10.182584269662922</v>
      </c>
    </row>
    <row r="23" spans="1:15">
      <c r="A23" s="53" t="s">
        <v>39</v>
      </c>
      <c r="B23" s="53"/>
      <c r="C23" s="12" t="s">
        <v>40</v>
      </c>
      <c r="D23" s="9">
        <f t="shared" si="8"/>
        <v>31</v>
      </c>
      <c r="E23" s="10">
        <f t="shared" si="3"/>
        <v>100</v>
      </c>
      <c r="F23" s="9">
        <v>20</v>
      </c>
      <c r="G23" s="26">
        <f t="shared" si="0"/>
        <v>64.516129032258064</v>
      </c>
      <c r="H23" s="9">
        <v>11</v>
      </c>
      <c r="I23" s="26">
        <f t="shared" si="5"/>
        <v>35.483870967741936</v>
      </c>
      <c r="J23" s="11">
        <f t="shared" si="6"/>
        <v>160040000</v>
      </c>
      <c r="K23" s="10">
        <f t="shared" si="6"/>
        <v>100</v>
      </c>
      <c r="L23" s="11">
        <v>143850000</v>
      </c>
      <c r="M23" s="26">
        <f t="shared" si="2"/>
        <v>89.883779055236189</v>
      </c>
      <c r="N23" s="11">
        <v>16190000</v>
      </c>
      <c r="O23" s="26">
        <f t="shared" si="7"/>
        <v>10.116220944763811</v>
      </c>
    </row>
    <row r="24" spans="1:15">
      <c r="A24" s="53" t="s">
        <v>41</v>
      </c>
      <c r="B24" s="53"/>
      <c r="C24" s="12" t="s">
        <v>42</v>
      </c>
      <c r="D24" s="9">
        <f t="shared" si="8"/>
        <v>5</v>
      </c>
      <c r="E24" s="10">
        <f t="shared" si="3"/>
        <v>100</v>
      </c>
      <c r="F24" s="9">
        <v>4</v>
      </c>
      <c r="G24" s="26">
        <f t="shared" si="0"/>
        <v>80</v>
      </c>
      <c r="H24" s="9">
        <v>1</v>
      </c>
      <c r="I24" s="26">
        <f t="shared" si="5"/>
        <v>20</v>
      </c>
      <c r="J24" s="11">
        <f t="shared" si="6"/>
        <v>16839999</v>
      </c>
      <c r="K24" s="10">
        <f t="shared" si="6"/>
        <v>100</v>
      </c>
      <c r="L24" s="11">
        <v>16339999</v>
      </c>
      <c r="M24" s="26">
        <f t="shared" si="2"/>
        <v>97.030878683543861</v>
      </c>
      <c r="N24" s="11">
        <v>500000</v>
      </c>
      <c r="O24" s="26">
        <f t="shared" si="7"/>
        <v>2.969121316456135</v>
      </c>
    </row>
    <row r="25" spans="1:15">
      <c r="A25" s="53" t="s">
        <v>43</v>
      </c>
      <c r="B25" s="53"/>
      <c r="C25" s="12" t="s">
        <v>44</v>
      </c>
      <c r="D25" s="9">
        <f t="shared" si="8"/>
        <v>20</v>
      </c>
      <c r="E25" s="10">
        <f t="shared" si="3"/>
        <v>100</v>
      </c>
      <c r="F25" s="9">
        <v>9</v>
      </c>
      <c r="G25" s="26">
        <f t="shared" si="0"/>
        <v>45</v>
      </c>
      <c r="H25" s="9">
        <v>11</v>
      </c>
      <c r="I25" s="26">
        <f t="shared" si="5"/>
        <v>55.000000000000007</v>
      </c>
      <c r="J25" s="11">
        <f t="shared" si="6"/>
        <v>56810000</v>
      </c>
      <c r="K25" s="10">
        <f t="shared" si="6"/>
        <v>100</v>
      </c>
      <c r="L25" s="11">
        <v>34500000</v>
      </c>
      <c r="M25" s="26">
        <f t="shared" si="2"/>
        <v>60.728744939271252</v>
      </c>
      <c r="N25" s="11">
        <v>22310000</v>
      </c>
      <c r="O25" s="26">
        <f t="shared" si="7"/>
        <v>39.271255060728741</v>
      </c>
    </row>
    <row r="26" spans="1:15">
      <c r="A26" s="53" t="s">
        <v>45</v>
      </c>
      <c r="B26" s="53"/>
      <c r="C26" s="12" t="s">
        <v>46</v>
      </c>
      <c r="D26" s="9">
        <f t="shared" si="8"/>
        <v>7</v>
      </c>
      <c r="E26" s="10">
        <f t="shared" si="3"/>
        <v>100</v>
      </c>
      <c r="F26" s="9">
        <v>7</v>
      </c>
      <c r="G26" s="26">
        <f t="shared" si="0"/>
        <v>100</v>
      </c>
      <c r="H26" s="9">
        <v>0</v>
      </c>
      <c r="I26" s="26">
        <f t="shared" si="5"/>
        <v>0</v>
      </c>
      <c r="J26" s="11">
        <f t="shared" si="6"/>
        <v>26000000</v>
      </c>
      <c r="K26" s="10">
        <f t="shared" si="6"/>
        <v>100</v>
      </c>
      <c r="L26" s="11">
        <v>26000000</v>
      </c>
      <c r="M26" s="26">
        <f t="shared" si="2"/>
        <v>100</v>
      </c>
      <c r="N26" s="11">
        <v>0</v>
      </c>
      <c r="O26" s="26">
        <f t="shared" si="7"/>
        <v>0</v>
      </c>
    </row>
    <row r="27" spans="1:15">
      <c r="A27" s="53" t="s">
        <v>47</v>
      </c>
      <c r="B27" s="53"/>
      <c r="C27" s="12" t="s">
        <v>48</v>
      </c>
      <c r="D27" s="9">
        <f t="shared" si="8"/>
        <v>20</v>
      </c>
      <c r="E27" s="10">
        <f t="shared" si="3"/>
        <v>100</v>
      </c>
      <c r="F27" s="9">
        <v>13</v>
      </c>
      <c r="G27" s="26">
        <f t="shared" si="0"/>
        <v>65</v>
      </c>
      <c r="H27" s="9">
        <v>7</v>
      </c>
      <c r="I27" s="26">
        <f t="shared" si="5"/>
        <v>35</v>
      </c>
      <c r="J27" s="11">
        <f t="shared" si="6"/>
        <v>28700000</v>
      </c>
      <c r="K27" s="10">
        <f t="shared" si="6"/>
        <v>100</v>
      </c>
      <c r="L27" s="11">
        <v>23300000</v>
      </c>
      <c r="M27" s="26">
        <f t="shared" si="2"/>
        <v>81.184668989547035</v>
      </c>
      <c r="N27" s="11">
        <v>5400000</v>
      </c>
      <c r="O27" s="26">
        <f t="shared" si="7"/>
        <v>18.815331010452962</v>
      </c>
    </row>
    <row r="28" spans="1:15">
      <c r="A28" s="53" t="s">
        <v>49</v>
      </c>
      <c r="B28" s="53"/>
      <c r="C28" s="12" t="s">
        <v>50</v>
      </c>
      <c r="D28" s="9">
        <f t="shared" si="8"/>
        <v>51</v>
      </c>
      <c r="E28" s="10">
        <f t="shared" si="3"/>
        <v>100</v>
      </c>
      <c r="F28" s="9">
        <v>33</v>
      </c>
      <c r="G28" s="26">
        <f t="shared" si="0"/>
        <v>64.705882352941174</v>
      </c>
      <c r="H28" s="9">
        <v>18</v>
      </c>
      <c r="I28" s="26">
        <f t="shared" si="5"/>
        <v>35.294117647058826</v>
      </c>
      <c r="J28" s="11">
        <f t="shared" si="6"/>
        <v>201900000</v>
      </c>
      <c r="K28" s="10">
        <f t="shared" si="6"/>
        <v>100</v>
      </c>
      <c r="L28" s="11">
        <v>149750000</v>
      </c>
      <c r="M28" s="26">
        <f t="shared" si="2"/>
        <v>74.170381376919266</v>
      </c>
      <c r="N28" s="11">
        <v>52150000</v>
      </c>
      <c r="O28" s="26">
        <f t="shared" si="7"/>
        <v>25.829618623080737</v>
      </c>
    </row>
    <row r="29" spans="1:15">
      <c r="A29" s="53" t="s">
        <v>51</v>
      </c>
      <c r="B29" s="53"/>
      <c r="C29" s="12" t="s">
        <v>52</v>
      </c>
      <c r="D29" s="9">
        <f t="shared" si="8"/>
        <v>19</v>
      </c>
      <c r="E29" s="10">
        <f t="shared" si="3"/>
        <v>100</v>
      </c>
      <c r="F29" s="9">
        <v>12</v>
      </c>
      <c r="G29" s="26">
        <f t="shared" si="0"/>
        <v>63.157894736842103</v>
      </c>
      <c r="H29" s="9">
        <v>7</v>
      </c>
      <c r="I29" s="26">
        <f t="shared" si="5"/>
        <v>36.84210526315789</v>
      </c>
      <c r="J29" s="11">
        <f t="shared" si="6"/>
        <v>62200000</v>
      </c>
      <c r="K29" s="10">
        <f t="shared" si="6"/>
        <v>100</v>
      </c>
      <c r="L29" s="11">
        <v>25100000</v>
      </c>
      <c r="M29" s="26">
        <f t="shared" si="2"/>
        <v>40.353697749196144</v>
      </c>
      <c r="N29" s="11">
        <v>37100000</v>
      </c>
      <c r="O29" s="26">
        <f t="shared" si="7"/>
        <v>59.646302250803863</v>
      </c>
    </row>
    <row r="30" spans="1:15">
      <c r="A30" s="46" t="s">
        <v>53</v>
      </c>
      <c r="B30" s="46"/>
      <c r="C30" s="12" t="s">
        <v>54</v>
      </c>
      <c r="D30" s="9">
        <f t="shared" si="8"/>
        <v>6</v>
      </c>
      <c r="E30" s="10">
        <f t="shared" si="3"/>
        <v>100</v>
      </c>
      <c r="F30" s="9">
        <f>F31+F32</f>
        <v>3</v>
      </c>
      <c r="G30" s="26">
        <f t="shared" si="0"/>
        <v>50</v>
      </c>
      <c r="H30" s="9">
        <f>H31+H32</f>
        <v>3</v>
      </c>
      <c r="I30" s="26">
        <f t="shared" si="5"/>
        <v>50</v>
      </c>
      <c r="J30" s="11">
        <f t="shared" si="6"/>
        <v>14100000</v>
      </c>
      <c r="K30" s="10">
        <f t="shared" si="6"/>
        <v>100</v>
      </c>
      <c r="L30" s="11">
        <f>L31+L32</f>
        <v>11600000</v>
      </c>
      <c r="M30" s="26">
        <f t="shared" si="2"/>
        <v>82.269503546099287</v>
      </c>
      <c r="N30" s="11">
        <f>N31+N32</f>
        <v>2500000</v>
      </c>
      <c r="O30" s="26">
        <f t="shared" si="7"/>
        <v>17.730496453900709</v>
      </c>
    </row>
    <row r="31" spans="1:15">
      <c r="A31" s="68" t="s">
        <v>55</v>
      </c>
      <c r="B31" s="68"/>
      <c r="C31" s="13" t="s">
        <v>56</v>
      </c>
      <c r="D31" s="9">
        <f t="shared" si="8"/>
        <v>5</v>
      </c>
      <c r="E31" s="10">
        <f t="shared" si="3"/>
        <v>100</v>
      </c>
      <c r="F31" s="9">
        <v>3</v>
      </c>
      <c r="G31" s="26">
        <f t="shared" si="0"/>
        <v>60</v>
      </c>
      <c r="H31" s="9">
        <v>2</v>
      </c>
      <c r="I31" s="26">
        <f t="shared" si="5"/>
        <v>40</v>
      </c>
      <c r="J31" s="11">
        <f t="shared" si="6"/>
        <v>13600000</v>
      </c>
      <c r="K31" s="10">
        <f t="shared" si="6"/>
        <v>100</v>
      </c>
      <c r="L31" s="11">
        <v>11600000</v>
      </c>
      <c r="M31" s="26">
        <f t="shared" si="2"/>
        <v>85.294117647058826</v>
      </c>
      <c r="N31" s="9">
        <v>2000000</v>
      </c>
      <c r="O31" s="26">
        <f t="shared" si="7"/>
        <v>14.705882352941178</v>
      </c>
    </row>
    <row r="32" spans="1:15">
      <c r="A32" s="77" t="s">
        <v>57</v>
      </c>
      <c r="B32" s="77"/>
      <c r="C32" s="14" t="s">
        <v>58</v>
      </c>
      <c r="D32" s="9">
        <f t="shared" si="8"/>
        <v>1</v>
      </c>
      <c r="E32" s="10">
        <f t="shared" si="3"/>
        <v>100</v>
      </c>
      <c r="F32" s="9">
        <v>0</v>
      </c>
      <c r="G32" s="26">
        <f t="shared" si="0"/>
        <v>0</v>
      </c>
      <c r="H32" s="9">
        <v>1</v>
      </c>
      <c r="I32" s="26">
        <f t="shared" si="5"/>
        <v>100</v>
      </c>
      <c r="J32" s="11">
        <f t="shared" si="6"/>
        <v>500000</v>
      </c>
      <c r="K32" s="10">
        <f t="shared" si="6"/>
        <v>100</v>
      </c>
      <c r="L32" s="11">
        <v>0</v>
      </c>
      <c r="M32" s="26">
        <f t="shared" si="2"/>
        <v>0</v>
      </c>
      <c r="N32" s="11">
        <v>500000</v>
      </c>
      <c r="O32" s="26">
        <f t="shared" si="7"/>
        <v>100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75973-D06D-4477-ABB3-750E2A6670EF}">
  <dimension ref="A1:P44"/>
  <sheetViews>
    <sheetView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99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2.2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87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2447</v>
      </c>
      <c r="E8" s="10">
        <f>G8+I8</f>
        <v>100</v>
      </c>
      <c r="F8" s="9">
        <f>F9+F30</f>
        <v>1768</v>
      </c>
      <c r="G8" s="26">
        <f t="shared" ref="G8:G32" si="0">F8/D8*100</f>
        <v>72.251736820596648</v>
      </c>
      <c r="H8" s="9">
        <f t="shared" ref="H8" si="1">H9+H30</f>
        <v>679</v>
      </c>
      <c r="I8" s="26">
        <f>H8/D8*100</f>
        <v>27.748263179403349</v>
      </c>
      <c r="J8" s="11">
        <f>L8+N8</f>
        <v>16069544096</v>
      </c>
      <c r="K8" s="10">
        <f>M8+O8</f>
        <v>100</v>
      </c>
      <c r="L8" s="11">
        <f>L9+L30</f>
        <v>13443689520</v>
      </c>
      <c r="M8" s="26">
        <f t="shared" ref="M8:M32" si="2">L8/J8*100</f>
        <v>83.659433271329561</v>
      </c>
      <c r="N8" s="11">
        <f>N9+N30</f>
        <v>2625854576</v>
      </c>
      <c r="O8" s="26">
        <f>N8/J8*100</f>
        <v>16.340566728670431</v>
      </c>
    </row>
    <row r="9" spans="1:15">
      <c r="A9" s="46" t="s">
        <v>11</v>
      </c>
      <c r="B9" s="46"/>
      <c r="C9" s="12" t="s">
        <v>12</v>
      </c>
      <c r="D9" s="9">
        <f>SUM(D10:D29)</f>
        <v>2444</v>
      </c>
      <c r="E9" s="10">
        <f t="shared" ref="E9:E32" si="3">G9+I9</f>
        <v>100</v>
      </c>
      <c r="F9" s="9">
        <f t="shared" ref="F9" si="4">SUM(F10:F29)</f>
        <v>1766</v>
      </c>
      <c r="G9" s="26">
        <f t="shared" si="0"/>
        <v>72.258592471358426</v>
      </c>
      <c r="H9" s="9">
        <f>SUM(H10:H29)</f>
        <v>678</v>
      </c>
      <c r="I9" s="26">
        <f t="shared" ref="I9:I32" si="5">H9/D9*100</f>
        <v>27.74140752864157</v>
      </c>
      <c r="J9" s="11">
        <f t="shared" ref="J9:K31" si="6">L9+N9</f>
        <v>16053544096</v>
      </c>
      <c r="K9" s="10">
        <f t="shared" si="6"/>
        <v>100</v>
      </c>
      <c r="L9" s="11">
        <f>SUM(L10:L29)</f>
        <v>13442689520</v>
      </c>
      <c r="M9" s="26">
        <f t="shared" si="2"/>
        <v>83.736584517492702</v>
      </c>
      <c r="N9" s="11">
        <f>SUM(N10:N29)</f>
        <v>2610854576</v>
      </c>
      <c r="O9" s="26">
        <f t="shared" ref="O9:O32" si="7">N9/J9*100</f>
        <v>16.263415482507295</v>
      </c>
    </row>
    <row r="10" spans="1:15">
      <c r="A10" s="53" t="s">
        <v>13</v>
      </c>
      <c r="B10" s="53"/>
      <c r="C10" s="12" t="s">
        <v>14</v>
      </c>
      <c r="D10" s="9">
        <f t="shared" ref="D10:D32" si="8">F10+H10</f>
        <v>508</v>
      </c>
      <c r="E10" s="10">
        <f t="shared" si="3"/>
        <v>99.999999999999986</v>
      </c>
      <c r="F10" s="9">
        <v>358</v>
      </c>
      <c r="G10" s="26">
        <f t="shared" si="0"/>
        <v>70.472440944881882</v>
      </c>
      <c r="H10" s="9">
        <v>150</v>
      </c>
      <c r="I10" s="26">
        <f t="shared" si="5"/>
        <v>29.527559055118108</v>
      </c>
      <c r="J10" s="11">
        <f t="shared" si="6"/>
        <v>2994187878</v>
      </c>
      <c r="K10" s="10">
        <f t="shared" si="6"/>
        <v>100</v>
      </c>
      <c r="L10" s="11">
        <v>2514167878</v>
      </c>
      <c r="M10" s="26">
        <f t="shared" si="2"/>
        <v>83.968273883981041</v>
      </c>
      <c r="N10" s="11">
        <v>480020000</v>
      </c>
      <c r="O10" s="26">
        <f t="shared" si="7"/>
        <v>16.031726116018962</v>
      </c>
    </row>
    <row r="11" spans="1:15">
      <c r="A11" s="53" t="s">
        <v>15</v>
      </c>
      <c r="B11" s="53"/>
      <c r="C11" s="12" t="s">
        <v>16</v>
      </c>
      <c r="D11" s="9">
        <f t="shared" si="8"/>
        <v>813</v>
      </c>
      <c r="E11" s="10">
        <f t="shared" si="3"/>
        <v>99.999999999999986</v>
      </c>
      <c r="F11" s="9">
        <v>636</v>
      </c>
      <c r="G11" s="26">
        <f t="shared" si="0"/>
        <v>78.228782287822867</v>
      </c>
      <c r="H11" s="9">
        <v>177</v>
      </c>
      <c r="I11" s="26">
        <f t="shared" si="5"/>
        <v>21.771217712177123</v>
      </c>
      <c r="J11" s="11">
        <f t="shared" si="6"/>
        <v>5261822580</v>
      </c>
      <c r="K11" s="10">
        <f t="shared" si="6"/>
        <v>100</v>
      </c>
      <c r="L11" s="11">
        <v>4445254580</v>
      </c>
      <c r="M11" s="26">
        <f t="shared" si="2"/>
        <v>84.481270746304787</v>
      </c>
      <c r="N11" s="11">
        <v>816568000</v>
      </c>
      <c r="O11" s="26">
        <f t="shared" si="7"/>
        <v>15.518729253695209</v>
      </c>
    </row>
    <row r="12" spans="1:15">
      <c r="A12" s="53" t="s">
        <v>17</v>
      </c>
      <c r="B12" s="53"/>
      <c r="C12" s="12" t="s">
        <v>18</v>
      </c>
      <c r="D12" s="9">
        <f t="shared" si="8"/>
        <v>181</v>
      </c>
      <c r="E12" s="10">
        <f t="shared" si="3"/>
        <v>100</v>
      </c>
      <c r="F12" s="9">
        <v>131</v>
      </c>
      <c r="G12" s="26">
        <f t="shared" si="0"/>
        <v>72.375690607734811</v>
      </c>
      <c r="H12" s="9">
        <v>50</v>
      </c>
      <c r="I12" s="26">
        <f t="shared" si="5"/>
        <v>27.624309392265197</v>
      </c>
      <c r="J12" s="11">
        <f t="shared" si="6"/>
        <v>1225607200</v>
      </c>
      <c r="K12" s="10">
        <f t="shared" si="6"/>
        <v>100</v>
      </c>
      <c r="L12" s="11">
        <v>964327200</v>
      </c>
      <c r="M12" s="26">
        <f t="shared" si="2"/>
        <v>78.681587379708603</v>
      </c>
      <c r="N12" s="11">
        <v>261280000</v>
      </c>
      <c r="O12" s="26">
        <f t="shared" si="7"/>
        <v>21.318412620291397</v>
      </c>
    </row>
    <row r="13" spans="1:15">
      <c r="A13" s="53" t="s">
        <v>19</v>
      </c>
      <c r="B13" s="53"/>
      <c r="C13" s="12" t="s">
        <v>20</v>
      </c>
      <c r="D13" s="9">
        <f t="shared" si="8"/>
        <v>256</v>
      </c>
      <c r="E13" s="10">
        <f t="shared" si="3"/>
        <v>100</v>
      </c>
      <c r="F13" s="9">
        <v>167</v>
      </c>
      <c r="G13" s="26">
        <f t="shared" si="0"/>
        <v>65.234375</v>
      </c>
      <c r="H13" s="9">
        <v>89</v>
      </c>
      <c r="I13" s="26">
        <f t="shared" si="5"/>
        <v>34.765625</v>
      </c>
      <c r="J13" s="11">
        <f t="shared" si="6"/>
        <v>1750492000</v>
      </c>
      <c r="K13" s="10">
        <f t="shared" si="6"/>
        <v>100.00000000000001</v>
      </c>
      <c r="L13" s="11">
        <v>1460673000</v>
      </c>
      <c r="M13" s="26">
        <f t="shared" si="2"/>
        <v>83.443569008027467</v>
      </c>
      <c r="N13" s="11">
        <v>289819000</v>
      </c>
      <c r="O13" s="26">
        <f t="shared" si="7"/>
        <v>16.556430991972544</v>
      </c>
    </row>
    <row r="14" spans="1:15">
      <c r="A14" s="53" t="s">
        <v>21</v>
      </c>
      <c r="B14" s="53"/>
      <c r="C14" s="12" t="s">
        <v>22</v>
      </c>
      <c r="D14" s="9">
        <f t="shared" si="8"/>
        <v>85</v>
      </c>
      <c r="E14" s="10">
        <f t="shared" si="3"/>
        <v>100</v>
      </c>
      <c r="F14" s="9">
        <v>65</v>
      </c>
      <c r="G14" s="26">
        <f t="shared" si="0"/>
        <v>76.470588235294116</v>
      </c>
      <c r="H14" s="9">
        <v>20</v>
      </c>
      <c r="I14" s="26">
        <f t="shared" si="5"/>
        <v>23.52941176470588</v>
      </c>
      <c r="J14" s="11">
        <f t="shared" si="6"/>
        <v>1048080882</v>
      </c>
      <c r="K14" s="10">
        <f t="shared" si="6"/>
        <v>100</v>
      </c>
      <c r="L14" s="11">
        <v>959260882</v>
      </c>
      <c r="M14" s="26">
        <f t="shared" si="2"/>
        <v>91.525463203707218</v>
      </c>
      <c r="N14" s="11">
        <v>88820000</v>
      </c>
      <c r="O14" s="26">
        <f t="shared" si="7"/>
        <v>8.4745367962927887</v>
      </c>
    </row>
    <row r="15" spans="1:15">
      <c r="A15" s="46" t="s">
        <v>23</v>
      </c>
      <c r="B15" s="46"/>
      <c r="C15" s="12" t="s">
        <v>24</v>
      </c>
      <c r="D15" s="9">
        <f t="shared" si="8"/>
        <v>283</v>
      </c>
      <c r="E15" s="10">
        <f t="shared" si="3"/>
        <v>100</v>
      </c>
      <c r="F15" s="9">
        <v>201</v>
      </c>
      <c r="G15" s="26">
        <f t="shared" si="0"/>
        <v>71.024734982332163</v>
      </c>
      <c r="H15" s="9">
        <v>82</v>
      </c>
      <c r="I15" s="26">
        <f t="shared" si="5"/>
        <v>28.975265017667844</v>
      </c>
      <c r="J15" s="11">
        <f t="shared" si="6"/>
        <v>1372362500</v>
      </c>
      <c r="K15" s="10">
        <f t="shared" si="6"/>
        <v>100</v>
      </c>
      <c r="L15" s="11">
        <v>1023000000</v>
      </c>
      <c r="M15" s="26">
        <f t="shared" si="2"/>
        <v>74.542987002340851</v>
      </c>
      <c r="N15" s="11">
        <v>349362500</v>
      </c>
      <c r="O15" s="26">
        <f t="shared" si="7"/>
        <v>25.457012997659145</v>
      </c>
    </row>
    <row r="16" spans="1:15">
      <c r="A16" s="53" t="s">
        <v>25</v>
      </c>
      <c r="B16" s="53"/>
      <c r="C16" s="12" t="s">
        <v>26</v>
      </c>
      <c r="D16" s="9">
        <f t="shared" si="8"/>
        <v>17</v>
      </c>
      <c r="E16" s="10">
        <f t="shared" si="3"/>
        <v>100</v>
      </c>
      <c r="F16" s="9">
        <v>13</v>
      </c>
      <c r="G16" s="26">
        <f t="shared" si="0"/>
        <v>76.470588235294116</v>
      </c>
      <c r="H16" s="9">
        <v>4</v>
      </c>
      <c r="I16" s="26">
        <f t="shared" si="5"/>
        <v>23.52941176470588</v>
      </c>
      <c r="J16" s="11">
        <f t="shared" si="6"/>
        <v>43977300</v>
      </c>
      <c r="K16" s="10">
        <f t="shared" si="6"/>
        <v>100</v>
      </c>
      <c r="L16" s="11">
        <v>42110000</v>
      </c>
      <c r="M16" s="26">
        <f t="shared" si="2"/>
        <v>95.753945785666701</v>
      </c>
      <c r="N16" s="11">
        <v>1867300</v>
      </c>
      <c r="O16" s="26">
        <f t="shared" si="7"/>
        <v>4.246054214333304</v>
      </c>
    </row>
    <row r="17" spans="1:15">
      <c r="A17" s="53" t="s">
        <v>27</v>
      </c>
      <c r="B17" s="53"/>
      <c r="C17" s="12" t="s">
        <v>28</v>
      </c>
      <c r="D17" s="9">
        <f t="shared" si="8"/>
        <v>45</v>
      </c>
      <c r="E17" s="10">
        <f t="shared" si="3"/>
        <v>100</v>
      </c>
      <c r="F17" s="9">
        <v>24</v>
      </c>
      <c r="G17" s="26">
        <f t="shared" si="0"/>
        <v>53.333333333333336</v>
      </c>
      <c r="H17" s="9">
        <v>21</v>
      </c>
      <c r="I17" s="26">
        <f t="shared" si="5"/>
        <v>46.666666666666664</v>
      </c>
      <c r="J17" s="11">
        <f t="shared" si="6"/>
        <v>207160000</v>
      </c>
      <c r="K17" s="10">
        <f t="shared" si="6"/>
        <v>100</v>
      </c>
      <c r="L17" s="11">
        <v>147540000</v>
      </c>
      <c r="M17" s="26">
        <f t="shared" si="2"/>
        <v>71.220312801699166</v>
      </c>
      <c r="N17" s="11">
        <v>59620000</v>
      </c>
      <c r="O17" s="26">
        <f t="shared" si="7"/>
        <v>28.779687198300831</v>
      </c>
    </row>
    <row r="18" spans="1:15">
      <c r="A18" s="53" t="s">
        <v>29</v>
      </c>
      <c r="B18" s="53"/>
      <c r="C18" s="12" t="s">
        <v>30</v>
      </c>
      <c r="D18" s="9">
        <f t="shared" si="8"/>
        <v>18</v>
      </c>
      <c r="E18" s="10">
        <f t="shared" si="3"/>
        <v>99.999999999999986</v>
      </c>
      <c r="F18" s="9">
        <v>12</v>
      </c>
      <c r="G18" s="26">
        <f t="shared" si="0"/>
        <v>66.666666666666657</v>
      </c>
      <c r="H18" s="9">
        <v>6</v>
      </c>
      <c r="I18" s="26">
        <f t="shared" si="5"/>
        <v>33.333333333333329</v>
      </c>
      <c r="J18" s="11">
        <f t="shared" si="6"/>
        <v>62650000</v>
      </c>
      <c r="K18" s="10">
        <f t="shared" si="6"/>
        <v>100</v>
      </c>
      <c r="L18" s="11">
        <v>49650000</v>
      </c>
      <c r="M18" s="26">
        <f t="shared" si="2"/>
        <v>79.249800478850759</v>
      </c>
      <c r="N18" s="11">
        <v>13000000</v>
      </c>
      <c r="O18" s="26">
        <f t="shared" si="7"/>
        <v>20.750199521149241</v>
      </c>
    </row>
    <row r="19" spans="1:15">
      <c r="A19" s="53" t="s">
        <v>31</v>
      </c>
      <c r="B19" s="53"/>
      <c r="C19" s="12" t="s">
        <v>32</v>
      </c>
      <c r="D19" s="9">
        <f t="shared" si="8"/>
        <v>73</v>
      </c>
      <c r="E19" s="10">
        <f t="shared" si="3"/>
        <v>100</v>
      </c>
      <c r="F19" s="9">
        <v>43</v>
      </c>
      <c r="G19" s="26">
        <f t="shared" si="0"/>
        <v>58.904109589041099</v>
      </c>
      <c r="H19" s="9">
        <v>30</v>
      </c>
      <c r="I19" s="26">
        <f t="shared" si="5"/>
        <v>41.095890410958901</v>
      </c>
      <c r="J19" s="11">
        <f t="shared" si="6"/>
        <v>639020000</v>
      </c>
      <c r="K19" s="10">
        <f t="shared" si="6"/>
        <v>100</v>
      </c>
      <c r="L19" s="11">
        <v>547510000</v>
      </c>
      <c r="M19" s="26">
        <f t="shared" si="2"/>
        <v>85.679634440236612</v>
      </c>
      <c r="N19" s="11">
        <v>91510000</v>
      </c>
      <c r="O19" s="26">
        <f t="shared" si="7"/>
        <v>14.320365559763387</v>
      </c>
    </row>
    <row r="20" spans="1:15">
      <c r="A20" s="53" t="s">
        <v>33</v>
      </c>
      <c r="B20" s="53"/>
      <c r="C20" s="12" t="s">
        <v>34</v>
      </c>
      <c r="D20" s="9">
        <f t="shared" si="8"/>
        <v>14</v>
      </c>
      <c r="E20" s="10">
        <f t="shared" si="3"/>
        <v>100</v>
      </c>
      <c r="F20" s="9">
        <v>9</v>
      </c>
      <c r="G20" s="26">
        <f t="shared" si="0"/>
        <v>64.285714285714292</v>
      </c>
      <c r="H20" s="9">
        <v>5</v>
      </c>
      <c r="I20" s="26">
        <f t="shared" si="5"/>
        <v>35.714285714285715</v>
      </c>
      <c r="J20" s="11">
        <f t="shared" si="6"/>
        <v>31360000</v>
      </c>
      <c r="K20" s="10">
        <f t="shared" si="6"/>
        <v>100</v>
      </c>
      <c r="L20" s="11">
        <v>25050000</v>
      </c>
      <c r="M20" s="26">
        <f t="shared" si="2"/>
        <v>79.878826530612244</v>
      </c>
      <c r="N20" s="11">
        <v>6310000</v>
      </c>
      <c r="O20" s="26">
        <f t="shared" si="7"/>
        <v>20.121173469387756</v>
      </c>
    </row>
    <row r="21" spans="1:15">
      <c r="A21" s="53" t="s">
        <v>35</v>
      </c>
      <c r="B21" s="53"/>
      <c r="C21" s="12" t="s">
        <v>36</v>
      </c>
      <c r="D21" s="9">
        <f t="shared" si="8"/>
        <v>24</v>
      </c>
      <c r="E21" s="10">
        <f t="shared" si="3"/>
        <v>100</v>
      </c>
      <c r="F21" s="9">
        <v>20</v>
      </c>
      <c r="G21" s="26">
        <f t="shared" si="0"/>
        <v>83.333333333333343</v>
      </c>
      <c r="H21" s="9">
        <v>4</v>
      </c>
      <c r="I21" s="26">
        <f t="shared" si="5"/>
        <v>16.666666666666664</v>
      </c>
      <c r="J21" s="11">
        <f t="shared" si="6"/>
        <v>56997500</v>
      </c>
      <c r="K21" s="10">
        <f t="shared" si="6"/>
        <v>100</v>
      </c>
      <c r="L21" s="11">
        <v>43797500</v>
      </c>
      <c r="M21" s="26">
        <f t="shared" si="2"/>
        <v>76.841089521470238</v>
      </c>
      <c r="N21" s="11">
        <v>13200000</v>
      </c>
      <c r="O21" s="26">
        <f t="shared" si="7"/>
        <v>23.158910478529759</v>
      </c>
    </row>
    <row r="22" spans="1:15">
      <c r="A22" s="53" t="s">
        <v>37</v>
      </c>
      <c r="B22" s="53"/>
      <c r="C22" s="12" t="s">
        <v>38</v>
      </c>
      <c r="D22" s="9">
        <f t="shared" si="8"/>
        <v>14</v>
      </c>
      <c r="E22" s="10">
        <f t="shared" si="3"/>
        <v>100</v>
      </c>
      <c r="F22" s="9">
        <v>8</v>
      </c>
      <c r="G22" s="26">
        <f t="shared" si="0"/>
        <v>57.142857142857139</v>
      </c>
      <c r="H22" s="9">
        <v>6</v>
      </c>
      <c r="I22" s="26">
        <f t="shared" si="5"/>
        <v>42.857142857142854</v>
      </c>
      <c r="J22" s="11">
        <f t="shared" si="6"/>
        <v>57700000</v>
      </c>
      <c r="K22" s="10">
        <f t="shared" si="6"/>
        <v>100</v>
      </c>
      <c r="L22" s="11">
        <v>41600000</v>
      </c>
      <c r="M22" s="26">
        <f t="shared" si="2"/>
        <v>72.097053726169847</v>
      </c>
      <c r="N22" s="11">
        <v>16100000</v>
      </c>
      <c r="O22" s="26">
        <f t="shared" si="7"/>
        <v>27.902946273830153</v>
      </c>
    </row>
    <row r="23" spans="1:15">
      <c r="A23" s="53" t="s">
        <v>39</v>
      </c>
      <c r="B23" s="53"/>
      <c r="C23" s="12" t="s">
        <v>40</v>
      </c>
      <c r="D23" s="9">
        <f t="shared" si="8"/>
        <v>24</v>
      </c>
      <c r="E23" s="10">
        <f t="shared" si="3"/>
        <v>99.999999999999986</v>
      </c>
      <c r="F23" s="9">
        <v>16</v>
      </c>
      <c r="G23" s="26">
        <f t="shared" si="0"/>
        <v>66.666666666666657</v>
      </c>
      <c r="H23" s="9">
        <v>8</v>
      </c>
      <c r="I23" s="26">
        <f t="shared" si="5"/>
        <v>33.333333333333329</v>
      </c>
      <c r="J23" s="11">
        <f t="shared" si="6"/>
        <v>91432000</v>
      </c>
      <c r="K23" s="10">
        <f t="shared" si="6"/>
        <v>100</v>
      </c>
      <c r="L23" s="11">
        <v>64932000</v>
      </c>
      <c r="M23" s="26">
        <f t="shared" si="2"/>
        <v>71.016711873304743</v>
      </c>
      <c r="N23" s="11">
        <v>26500000</v>
      </c>
      <c r="O23" s="26">
        <f t="shared" si="7"/>
        <v>28.98328812669525</v>
      </c>
    </row>
    <row r="24" spans="1:15">
      <c r="A24" s="53" t="s">
        <v>41</v>
      </c>
      <c r="B24" s="53"/>
      <c r="C24" s="12" t="s">
        <v>42</v>
      </c>
      <c r="D24" s="9">
        <f t="shared" si="8"/>
        <v>8</v>
      </c>
      <c r="E24" s="10">
        <f t="shared" si="3"/>
        <v>100</v>
      </c>
      <c r="F24" s="9">
        <v>5</v>
      </c>
      <c r="G24" s="26">
        <f t="shared" si="0"/>
        <v>62.5</v>
      </c>
      <c r="H24" s="9">
        <v>3</v>
      </c>
      <c r="I24" s="26">
        <f t="shared" si="5"/>
        <v>37.5</v>
      </c>
      <c r="J24" s="11">
        <f t="shared" si="6"/>
        <v>66500000</v>
      </c>
      <c r="K24" s="10">
        <f t="shared" si="6"/>
        <v>100</v>
      </c>
      <c r="L24" s="11">
        <v>15000000</v>
      </c>
      <c r="M24" s="26">
        <f t="shared" si="2"/>
        <v>22.556390977443609</v>
      </c>
      <c r="N24" s="11">
        <v>51500000</v>
      </c>
      <c r="O24" s="26">
        <f t="shared" si="7"/>
        <v>77.443609022556387</v>
      </c>
    </row>
    <row r="25" spans="1:15">
      <c r="A25" s="53" t="s">
        <v>43</v>
      </c>
      <c r="B25" s="53"/>
      <c r="C25" s="12" t="s">
        <v>44</v>
      </c>
      <c r="D25" s="9">
        <f t="shared" si="8"/>
        <v>8</v>
      </c>
      <c r="E25" s="10">
        <f t="shared" si="3"/>
        <v>100</v>
      </c>
      <c r="F25" s="9">
        <v>6</v>
      </c>
      <c r="G25" s="26">
        <f t="shared" si="0"/>
        <v>75</v>
      </c>
      <c r="H25" s="9">
        <v>2</v>
      </c>
      <c r="I25" s="26">
        <f t="shared" si="5"/>
        <v>25</v>
      </c>
      <c r="J25" s="11">
        <f t="shared" si="6"/>
        <v>15100000</v>
      </c>
      <c r="K25" s="10">
        <f t="shared" si="6"/>
        <v>100</v>
      </c>
      <c r="L25" s="11">
        <v>13000000</v>
      </c>
      <c r="M25" s="26">
        <f t="shared" si="2"/>
        <v>86.092715231788077</v>
      </c>
      <c r="N25" s="11">
        <v>2100000</v>
      </c>
      <c r="O25" s="26">
        <f t="shared" si="7"/>
        <v>13.90728476821192</v>
      </c>
    </row>
    <row r="26" spans="1:15">
      <c r="A26" s="53" t="s">
        <v>45</v>
      </c>
      <c r="B26" s="53"/>
      <c r="C26" s="12" t="s">
        <v>46</v>
      </c>
      <c r="D26" s="9">
        <f t="shared" si="8"/>
        <v>2</v>
      </c>
      <c r="E26" s="10">
        <f t="shared" si="3"/>
        <v>100</v>
      </c>
      <c r="F26" s="9">
        <v>1</v>
      </c>
      <c r="G26" s="26">
        <f t="shared" si="0"/>
        <v>50</v>
      </c>
      <c r="H26" s="9">
        <v>1</v>
      </c>
      <c r="I26" s="26">
        <f t="shared" si="5"/>
        <v>50</v>
      </c>
      <c r="J26" s="11">
        <f t="shared" si="6"/>
        <v>338888</v>
      </c>
      <c r="K26" s="10">
        <f t="shared" si="6"/>
        <v>100</v>
      </c>
      <c r="L26" s="11">
        <v>250000</v>
      </c>
      <c r="M26" s="26">
        <f t="shared" si="2"/>
        <v>73.770685300158163</v>
      </c>
      <c r="N26" s="11">
        <v>88888</v>
      </c>
      <c r="O26" s="26">
        <f t="shared" si="7"/>
        <v>26.229314699841837</v>
      </c>
    </row>
    <row r="27" spans="1:15">
      <c r="A27" s="53" t="s">
        <v>47</v>
      </c>
      <c r="B27" s="53"/>
      <c r="C27" s="12" t="s">
        <v>48</v>
      </c>
      <c r="D27" s="9">
        <f t="shared" si="8"/>
        <v>21</v>
      </c>
      <c r="E27" s="10">
        <f t="shared" si="3"/>
        <v>100</v>
      </c>
      <c r="F27" s="9">
        <v>18</v>
      </c>
      <c r="G27" s="26">
        <f t="shared" si="0"/>
        <v>85.714285714285708</v>
      </c>
      <c r="H27" s="9">
        <v>3</v>
      </c>
      <c r="I27" s="26">
        <f t="shared" si="5"/>
        <v>14.285714285714285</v>
      </c>
      <c r="J27" s="11">
        <f t="shared" si="6"/>
        <v>46130000</v>
      </c>
      <c r="K27" s="10">
        <f t="shared" si="6"/>
        <v>100</v>
      </c>
      <c r="L27" s="11">
        <v>35730000</v>
      </c>
      <c r="M27" s="26">
        <f t="shared" si="2"/>
        <v>77.455018426186868</v>
      </c>
      <c r="N27" s="11">
        <v>10400000</v>
      </c>
      <c r="O27" s="26">
        <f t="shared" si="7"/>
        <v>22.544981573813136</v>
      </c>
    </row>
    <row r="28" spans="1:15">
      <c r="A28" s="53" t="s">
        <v>49</v>
      </c>
      <c r="B28" s="53"/>
      <c r="C28" s="12" t="s">
        <v>50</v>
      </c>
      <c r="D28" s="9">
        <f t="shared" si="8"/>
        <v>40</v>
      </c>
      <c r="E28" s="10">
        <f t="shared" si="3"/>
        <v>100</v>
      </c>
      <c r="F28" s="9">
        <v>28</v>
      </c>
      <c r="G28" s="26">
        <f t="shared" si="0"/>
        <v>70</v>
      </c>
      <c r="H28" s="9">
        <v>12</v>
      </c>
      <c r="I28" s="26">
        <f t="shared" si="5"/>
        <v>30</v>
      </c>
      <c r="J28" s="11">
        <f t="shared" si="6"/>
        <v>1066275368</v>
      </c>
      <c r="K28" s="10">
        <f t="shared" si="6"/>
        <v>100</v>
      </c>
      <c r="L28" s="11">
        <v>1036736480</v>
      </c>
      <c r="M28" s="26">
        <f t="shared" si="2"/>
        <v>97.229712990987892</v>
      </c>
      <c r="N28" s="11">
        <v>29538888</v>
      </c>
      <c r="O28" s="26">
        <f t="shared" si="7"/>
        <v>2.7702870090121037</v>
      </c>
    </row>
    <row r="29" spans="1:15">
      <c r="A29" s="53" t="s">
        <v>51</v>
      </c>
      <c r="B29" s="53"/>
      <c r="C29" s="12" t="s">
        <v>52</v>
      </c>
      <c r="D29" s="9">
        <f t="shared" si="8"/>
        <v>10</v>
      </c>
      <c r="E29" s="10">
        <f t="shared" si="3"/>
        <v>100</v>
      </c>
      <c r="F29" s="9">
        <v>5</v>
      </c>
      <c r="G29" s="26">
        <f t="shared" si="0"/>
        <v>50</v>
      </c>
      <c r="H29" s="9">
        <v>5</v>
      </c>
      <c r="I29" s="26">
        <f t="shared" si="5"/>
        <v>50</v>
      </c>
      <c r="J29" s="11">
        <f t="shared" si="6"/>
        <v>16350000</v>
      </c>
      <c r="K29" s="10">
        <f t="shared" si="6"/>
        <v>100</v>
      </c>
      <c r="L29" s="11">
        <v>13100000</v>
      </c>
      <c r="M29" s="26">
        <f t="shared" si="2"/>
        <v>80.122324159021403</v>
      </c>
      <c r="N29" s="11">
        <v>3250000</v>
      </c>
      <c r="O29" s="26">
        <f t="shared" si="7"/>
        <v>19.877675840978593</v>
      </c>
    </row>
    <row r="30" spans="1:15">
      <c r="A30" s="46" t="s">
        <v>53</v>
      </c>
      <c r="B30" s="46"/>
      <c r="C30" s="12" t="s">
        <v>54</v>
      </c>
      <c r="D30" s="9">
        <f t="shared" si="8"/>
        <v>3</v>
      </c>
      <c r="E30" s="10">
        <f t="shared" si="3"/>
        <v>99.999999999999986</v>
      </c>
      <c r="F30" s="9">
        <f>F31+F32</f>
        <v>2</v>
      </c>
      <c r="G30" s="26">
        <f t="shared" si="0"/>
        <v>66.666666666666657</v>
      </c>
      <c r="H30" s="9">
        <f>H31+H32</f>
        <v>1</v>
      </c>
      <c r="I30" s="26">
        <f t="shared" si="5"/>
        <v>33.333333333333329</v>
      </c>
      <c r="J30" s="11">
        <f t="shared" si="6"/>
        <v>16000000</v>
      </c>
      <c r="K30" s="10">
        <f t="shared" si="6"/>
        <v>100</v>
      </c>
      <c r="L30" s="11">
        <f>L31+L32</f>
        <v>1000000</v>
      </c>
      <c r="M30" s="26">
        <f t="shared" si="2"/>
        <v>6.25</v>
      </c>
      <c r="N30" s="11">
        <f>N31+N32</f>
        <v>15000000</v>
      </c>
      <c r="O30" s="26">
        <f t="shared" si="7"/>
        <v>93.75</v>
      </c>
    </row>
    <row r="31" spans="1:15">
      <c r="A31" s="68" t="s">
        <v>55</v>
      </c>
      <c r="B31" s="68"/>
      <c r="C31" s="13" t="s">
        <v>56</v>
      </c>
      <c r="D31" s="9">
        <f t="shared" si="8"/>
        <v>2</v>
      </c>
      <c r="E31" s="10">
        <f t="shared" si="3"/>
        <v>100</v>
      </c>
      <c r="F31" s="9">
        <v>2</v>
      </c>
      <c r="G31" s="26">
        <f t="shared" si="0"/>
        <v>100</v>
      </c>
      <c r="H31" s="9">
        <v>0</v>
      </c>
      <c r="I31" s="26">
        <f t="shared" si="5"/>
        <v>0</v>
      </c>
      <c r="J31" s="11">
        <f t="shared" si="6"/>
        <v>1000000</v>
      </c>
      <c r="K31" s="10">
        <f t="shared" si="6"/>
        <v>100</v>
      </c>
      <c r="L31" s="11">
        <v>1000000</v>
      </c>
      <c r="M31" s="26">
        <f t="shared" si="2"/>
        <v>100</v>
      </c>
      <c r="N31" s="9">
        <v>0</v>
      </c>
      <c r="O31" s="26">
        <f t="shared" si="7"/>
        <v>0</v>
      </c>
    </row>
    <row r="32" spans="1:15">
      <c r="A32" s="77" t="s">
        <v>57</v>
      </c>
      <c r="B32" s="77"/>
      <c r="C32" s="14" t="s">
        <v>58</v>
      </c>
      <c r="D32" s="9">
        <f t="shared" si="8"/>
        <v>1</v>
      </c>
      <c r="E32" s="10">
        <f t="shared" si="3"/>
        <v>100</v>
      </c>
      <c r="F32" s="9">
        <v>0</v>
      </c>
      <c r="G32" s="26">
        <f t="shared" si="0"/>
        <v>0</v>
      </c>
      <c r="H32" s="9">
        <v>1</v>
      </c>
      <c r="I32" s="26">
        <f t="shared" si="5"/>
        <v>100</v>
      </c>
      <c r="J32" s="11">
        <f t="shared" ref="J32:K32" si="9">L32+N32</f>
        <v>15000000</v>
      </c>
      <c r="K32" s="10">
        <f t="shared" si="9"/>
        <v>100</v>
      </c>
      <c r="L32" s="11">
        <v>0</v>
      </c>
      <c r="M32" s="26">
        <f t="shared" si="2"/>
        <v>0</v>
      </c>
      <c r="N32" s="9">
        <v>15000000</v>
      </c>
      <c r="O32" s="26">
        <f t="shared" si="7"/>
        <v>100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8D820F-2198-4F17-A754-58C532007828}">
  <dimension ref="A1:P44"/>
  <sheetViews>
    <sheetView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98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1.1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87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2410</v>
      </c>
      <c r="E8" s="10">
        <f>G8+I8</f>
        <v>99.999999999999986</v>
      </c>
      <c r="F8" s="9">
        <f>F9+F30</f>
        <v>1757</v>
      </c>
      <c r="G8" s="26">
        <f t="shared" ref="G8:G32" si="0">F8/D8*100</f>
        <v>72.904564315352687</v>
      </c>
      <c r="H8" s="9">
        <f t="shared" ref="H8" si="1">H9+H30</f>
        <v>653</v>
      </c>
      <c r="I8" s="26">
        <f>H8/D8*100</f>
        <v>27.095435684647303</v>
      </c>
      <c r="J8" s="11">
        <f>L8+N8</f>
        <v>11927225323</v>
      </c>
      <c r="K8" s="10">
        <f>M8+O8</f>
        <v>100</v>
      </c>
      <c r="L8" s="11">
        <f>L9+L30</f>
        <v>8422751644</v>
      </c>
      <c r="M8" s="26">
        <f t="shared" ref="M8:M32" si="2">L8/J8*100</f>
        <v>70.617863047811227</v>
      </c>
      <c r="N8" s="11">
        <f>N9+N30</f>
        <v>3504473679</v>
      </c>
      <c r="O8" s="26">
        <f>N8/J8*100</f>
        <v>29.382136952188777</v>
      </c>
    </row>
    <row r="9" spans="1:15">
      <c r="A9" s="46" t="s">
        <v>11</v>
      </c>
      <c r="B9" s="46"/>
      <c r="C9" s="12" t="s">
        <v>12</v>
      </c>
      <c r="D9" s="9">
        <f>SUM(D10:D29)</f>
        <v>2406</v>
      </c>
      <c r="E9" s="10">
        <f t="shared" ref="E9:E32" si="3">G9+I9</f>
        <v>100</v>
      </c>
      <c r="F9" s="9">
        <f t="shared" ref="F9" si="4">SUM(F10:F29)</f>
        <v>1754</v>
      </c>
      <c r="G9" s="26">
        <f t="shared" si="0"/>
        <v>72.901080631753942</v>
      </c>
      <c r="H9" s="9">
        <f>SUM(H10:H29)</f>
        <v>652</v>
      </c>
      <c r="I9" s="26">
        <f t="shared" ref="I9:I32" si="5">H9/D9*100</f>
        <v>27.098919368246051</v>
      </c>
      <c r="J9" s="11">
        <f t="shared" ref="J9:K32" si="6">L9+N9</f>
        <v>11892175323</v>
      </c>
      <c r="K9" s="10">
        <f t="shared" si="6"/>
        <v>100</v>
      </c>
      <c r="L9" s="11">
        <f>SUM(L10:L29)</f>
        <v>8402701644</v>
      </c>
      <c r="M9" s="26">
        <f t="shared" si="2"/>
        <v>70.657397959385932</v>
      </c>
      <c r="N9" s="11">
        <f>SUM(N10:N29)</f>
        <v>3489473679</v>
      </c>
      <c r="O9" s="26">
        <f t="shared" ref="O9:O32" si="7">N9/J9*100</f>
        <v>29.342602040614064</v>
      </c>
    </row>
    <row r="10" spans="1:15">
      <c r="A10" s="53" t="s">
        <v>13</v>
      </c>
      <c r="B10" s="53"/>
      <c r="C10" s="12" t="s">
        <v>14</v>
      </c>
      <c r="D10" s="9">
        <f t="shared" ref="D10:D32" si="8">F10+H10</f>
        <v>616</v>
      </c>
      <c r="E10" s="10">
        <f t="shared" si="3"/>
        <v>100</v>
      </c>
      <c r="F10" s="9">
        <v>434</v>
      </c>
      <c r="G10" s="26">
        <f t="shared" si="0"/>
        <v>70.454545454545453</v>
      </c>
      <c r="H10" s="9">
        <v>182</v>
      </c>
      <c r="I10" s="26">
        <f t="shared" si="5"/>
        <v>29.545454545454547</v>
      </c>
      <c r="J10" s="11">
        <f t="shared" si="6"/>
        <v>2818747229</v>
      </c>
      <c r="K10" s="10">
        <f t="shared" si="6"/>
        <v>100</v>
      </c>
      <c r="L10" s="11">
        <v>2282444990</v>
      </c>
      <c r="M10" s="26">
        <f t="shared" si="2"/>
        <v>80.973737783850069</v>
      </c>
      <c r="N10" s="11">
        <v>536302239</v>
      </c>
      <c r="O10" s="26">
        <f t="shared" si="7"/>
        <v>19.026262216149924</v>
      </c>
    </row>
    <row r="11" spans="1:15">
      <c r="A11" s="53" t="s">
        <v>15</v>
      </c>
      <c r="B11" s="53"/>
      <c r="C11" s="12" t="s">
        <v>16</v>
      </c>
      <c r="D11" s="9">
        <f t="shared" si="8"/>
        <v>770</v>
      </c>
      <c r="E11" s="10">
        <f t="shared" si="3"/>
        <v>100</v>
      </c>
      <c r="F11" s="9">
        <v>627</v>
      </c>
      <c r="G11" s="26">
        <f t="shared" si="0"/>
        <v>81.428571428571431</v>
      </c>
      <c r="H11" s="9">
        <v>143</v>
      </c>
      <c r="I11" s="26">
        <f t="shared" si="5"/>
        <v>18.571428571428573</v>
      </c>
      <c r="J11" s="11">
        <f t="shared" si="6"/>
        <v>2872484599</v>
      </c>
      <c r="K11" s="10">
        <f t="shared" si="6"/>
        <v>100</v>
      </c>
      <c r="L11" s="11">
        <v>2360533159</v>
      </c>
      <c r="M11" s="26">
        <f t="shared" si="2"/>
        <v>82.177400004921665</v>
      </c>
      <c r="N11" s="11">
        <v>511951440</v>
      </c>
      <c r="O11" s="26">
        <f t="shared" si="7"/>
        <v>17.822599995078335</v>
      </c>
    </row>
    <row r="12" spans="1:15">
      <c r="A12" s="53" t="s">
        <v>17</v>
      </c>
      <c r="B12" s="53"/>
      <c r="C12" s="12" t="s">
        <v>18</v>
      </c>
      <c r="D12" s="9">
        <f t="shared" si="8"/>
        <v>138</v>
      </c>
      <c r="E12" s="10">
        <f t="shared" si="3"/>
        <v>100</v>
      </c>
      <c r="F12" s="9">
        <v>95</v>
      </c>
      <c r="G12" s="26">
        <f t="shared" si="0"/>
        <v>68.840579710144922</v>
      </c>
      <c r="H12" s="9">
        <v>43</v>
      </c>
      <c r="I12" s="26">
        <f t="shared" si="5"/>
        <v>31.159420289855071</v>
      </c>
      <c r="J12" s="11">
        <f t="shared" si="6"/>
        <v>860917000</v>
      </c>
      <c r="K12" s="10">
        <f t="shared" si="6"/>
        <v>100</v>
      </c>
      <c r="L12" s="11">
        <v>652807000</v>
      </c>
      <c r="M12" s="26">
        <f t="shared" si="2"/>
        <v>75.826938020738353</v>
      </c>
      <c r="N12" s="11">
        <v>208110000</v>
      </c>
      <c r="O12" s="26">
        <f t="shared" si="7"/>
        <v>24.173061979261647</v>
      </c>
    </row>
    <row r="13" spans="1:15">
      <c r="A13" s="53" t="s">
        <v>19</v>
      </c>
      <c r="B13" s="53"/>
      <c r="C13" s="12" t="s">
        <v>20</v>
      </c>
      <c r="D13" s="9">
        <f t="shared" si="8"/>
        <v>281</v>
      </c>
      <c r="E13" s="10">
        <f t="shared" si="3"/>
        <v>100</v>
      </c>
      <c r="F13" s="9">
        <v>192</v>
      </c>
      <c r="G13" s="26">
        <f t="shared" si="0"/>
        <v>68.327402135231324</v>
      </c>
      <c r="H13" s="9">
        <v>89</v>
      </c>
      <c r="I13" s="26">
        <f t="shared" si="5"/>
        <v>31.672597864768683</v>
      </c>
      <c r="J13" s="11">
        <f t="shared" si="6"/>
        <v>1116545755</v>
      </c>
      <c r="K13" s="10">
        <f t="shared" si="6"/>
        <v>100</v>
      </c>
      <c r="L13" s="11">
        <v>807155755</v>
      </c>
      <c r="M13" s="26">
        <f t="shared" si="2"/>
        <v>72.290432468663141</v>
      </c>
      <c r="N13" s="11">
        <v>309390000</v>
      </c>
      <c r="O13" s="26">
        <f t="shared" si="7"/>
        <v>27.709567531336859</v>
      </c>
    </row>
    <row r="14" spans="1:15">
      <c r="A14" s="53" t="s">
        <v>21</v>
      </c>
      <c r="B14" s="53"/>
      <c r="C14" s="12" t="s">
        <v>22</v>
      </c>
      <c r="D14" s="9">
        <f t="shared" si="8"/>
        <v>69</v>
      </c>
      <c r="E14" s="10">
        <f t="shared" si="3"/>
        <v>100</v>
      </c>
      <c r="F14" s="9">
        <v>48</v>
      </c>
      <c r="G14" s="26">
        <f t="shared" si="0"/>
        <v>69.565217391304344</v>
      </c>
      <c r="H14" s="9">
        <v>21</v>
      </c>
      <c r="I14" s="26">
        <f t="shared" si="5"/>
        <v>30.434782608695656</v>
      </c>
      <c r="J14" s="11">
        <f t="shared" si="6"/>
        <v>166801000</v>
      </c>
      <c r="K14" s="10">
        <f t="shared" si="6"/>
        <v>100</v>
      </c>
      <c r="L14" s="11">
        <v>117370000</v>
      </c>
      <c r="M14" s="26">
        <f t="shared" si="2"/>
        <v>70.365285579822668</v>
      </c>
      <c r="N14" s="11">
        <v>49431000</v>
      </c>
      <c r="O14" s="26">
        <f t="shared" si="7"/>
        <v>29.634714420177339</v>
      </c>
    </row>
    <row r="15" spans="1:15">
      <c r="A15" s="46" t="s">
        <v>23</v>
      </c>
      <c r="B15" s="46"/>
      <c r="C15" s="12" t="s">
        <v>24</v>
      </c>
      <c r="D15" s="9">
        <f t="shared" si="8"/>
        <v>292</v>
      </c>
      <c r="E15" s="10">
        <f t="shared" si="3"/>
        <v>100.00000000000001</v>
      </c>
      <c r="F15" s="9">
        <v>205</v>
      </c>
      <c r="G15" s="26">
        <f t="shared" si="0"/>
        <v>70.205479452054803</v>
      </c>
      <c r="H15" s="9">
        <v>87</v>
      </c>
      <c r="I15" s="26">
        <f t="shared" si="5"/>
        <v>29.794520547945208</v>
      </c>
      <c r="J15" s="11">
        <f t="shared" si="6"/>
        <v>1581798740</v>
      </c>
      <c r="K15" s="10">
        <f t="shared" si="6"/>
        <v>100</v>
      </c>
      <c r="L15" s="11">
        <v>1296940740</v>
      </c>
      <c r="M15" s="26">
        <f t="shared" si="2"/>
        <v>81.99151429340499</v>
      </c>
      <c r="N15" s="11">
        <v>284858000</v>
      </c>
      <c r="O15" s="26">
        <f t="shared" si="7"/>
        <v>18.00848570659501</v>
      </c>
    </row>
    <row r="16" spans="1:15">
      <c r="A16" s="53" t="s">
        <v>25</v>
      </c>
      <c r="B16" s="53"/>
      <c r="C16" s="12" t="s">
        <v>26</v>
      </c>
      <c r="D16" s="9">
        <f t="shared" si="8"/>
        <v>7</v>
      </c>
      <c r="E16" s="10">
        <f t="shared" si="3"/>
        <v>100</v>
      </c>
      <c r="F16" s="9">
        <v>6</v>
      </c>
      <c r="G16" s="26">
        <f t="shared" si="0"/>
        <v>85.714285714285708</v>
      </c>
      <c r="H16" s="9">
        <v>1</v>
      </c>
      <c r="I16" s="26">
        <f t="shared" si="5"/>
        <v>14.285714285714285</v>
      </c>
      <c r="J16" s="11">
        <f t="shared" si="6"/>
        <v>21600000</v>
      </c>
      <c r="K16" s="10">
        <f t="shared" si="6"/>
        <v>100</v>
      </c>
      <c r="L16" s="11">
        <v>11600000</v>
      </c>
      <c r="M16" s="26">
        <f t="shared" si="2"/>
        <v>53.703703703703709</v>
      </c>
      <c r="N16" s="11">
        <v>10000000</v>
      </c>
      <c r="O16" s="26">
        <f t="shared" si="7"/>
        <v>46.296296296296298</v>
      </c>
    </row>
    <row r="17" spans="1:15">
      <c r="A17" s="53" t="s">
        <v>27</v>
      </c>
      <c r="B17" s="53"/>
      <c r="C17" s="12" t="s">
        <v>28</v>
      </c>
      <c r="D17" s="9">
        <f t="shared" si="8"/>
        <v>31</v>
      </c>
      <c r="E17" s="10">
        <f t="shared" si="3"/>
        <v>100</v>
      </c>
      <c r="F17" s="9">
        <v>24</v>
      </c>
      <c r="G17" s="26">
        <f t="shared" si="0"/>
        <v>77.41935483870968</v>
      </c>
      <c r="H17" s="9">
        <v>7</v>
      </c>
      <c r="I17" s="26">
        <f t="shared" si="5"/>
        <v>22.58064516129032</v>
      </c>
      <c r="J17" s="11">
        <f t="shared" si="6"/>
        <v>202790000</v>
      </c>
      <c r="K17" s="10">
        <f t="shared" si="6"/>
        <v>100.00000000000001</v>
      </c>
      <c r="L17" s="11">
        <v>152090000</v>
      </c>
      <c r="M17" s="26">
        <f t="shared" si="2"/>
        <v>74.99876719759358</v>
      </c>
      <c r="N17" s="11">
        <v>50700000</v>
      </c>
      <c r="O17" s="26">
        <f t="shared" si="7"/>
        <v>25.001232802406431</v>
      </c>
    </row>
    <row r="18" spans="1:15">
      <c r="A18" s="53" t="s">
        <v>29</v>
      </c>
      <c r="B18" s="53"/>
      <c r="C18" s="12" t="s">
        <v>30</v>
      </c>
      <c r="D18" s="9">
        <f t="shared" si="8"/>
        <v>17</v>
      </c>
      <c r="E18" s="10">
        <f t="shared" si="3"/>
        <v>100</v>
      </c>
      <c r="F18" s="9">
        <v>8</v>
      </c>
      <c r="G18" s="26">
        <f t="shared" si="0"/>
        <v>47.058823529411761</v>
      </c>
      <c r="H18" s="9">
        <v>9</v>
      </c>
      <c r="I18" s="26">
        <f t="shared" si="5"/>
        <v>52.941176470588239</v>
      </c>
      <c r="J18" s="11">
        <f t="shared" si="6"/>
        <v>71600000</v>
      </c>
      <c r="K18" s="10">
        <f t="shared" si="6"/>
        <v>100</v>
      </c>
      <c r="L18" s="11">
        <v>49000000</v>
      </c>
      <c r="M18" s="26">
        <f t="shared" si="2"/>
        <v>68.435754189944134</v>
      </c>
      <c r="N18" s="11">
        <v>22600000</v>
      </c>
      <c r="O18" s="26">
        <f t="shared" si="7"/>
        <v>31.564245810055862</v>
      </c>
    </row>
    <row r="19" spans="1:15">
      <c r="A19" s="53" t="s">
        <v>31</v>
      </c>
      <c r="B19" s="53"/>
      <c r="C19" s="12" t="s">
        <v>32</v>
      </c>
      <c r="D19" s="9">
        <f t="shared" si="8"/>
        <v>54</v>
      </c>
      <c r="E19" s="10">
        <f t="shared" si="3"/>
        <v>100</v>
      </c>
      <c r="F19" s="9">
        <v>33</v>
      </c>
      <c r="G19" s="26">
        <f t="shared" si="0"/>
        <v>61.111111111111114</v>
      </c>
      <c r="H19" s="9">
        <v>21</v>
      </c>
      <c r="I19" s="26">
        <f t="shared" si="5"/>
        <v>38.888888888888893</v>
      </c>
      <c r="J19" s="11">
        <f t="shared" si="6"/>
        <v>1201640000</v>
      </c>
      <c r="K19" s="10">
        <f t="shared" si="6"/>
        <v>100</v>
      </c>
      <c r="L19" s="11">
        <v>143610000</v>
      </c>
      <c r="M19" s="26">
        <f t="shared" si="2"/>
        <v>11.95116673879032</v>
      </c>
      <c r="N19" s="11">
        <v>1058030000</v>
      </c>
      <c r="O19" s="26">
        <f t="shared" si="7"/>
        <v>88.04883326120968</v>
      </c>
    </row>
    <row r="20" spans="1:15">
      <c r="A20" s="53" t="s">
        <v>33</v>
      </c>
      <c r="B20" s="53"/>
      <c r="C20" s="12" t="s">
        <v>34</v>
      </c>
      <c r="D20" s="9">
        <f t="shared" si="8"/>
        <v>11</v>
      </c>
      <c r="E20" s="10">
        <f t="shared" si="3"/>
        <v>100</v>
      </c>
      <c r="F20" s="9">
        <v>7</v>
      </c>
      <c r="G20" s="26">
        <f t="shared" si="0"/>
        <v>63.636363636363633</v>
      </c>
      <c r="H20" s="9">
        <v>4</v>
      </c>
      <c r="I20" s="26">
        <f t="shared" si="5"/>
        <v>36.363636363636367</v>
      </c>
      <c r="J20" s="11">
        <f t="shared" si="6"/>
        <v>51800000</v>
      </c>
      <c r="K20" s="10">
        <f t="shared" si="6"/>
        <v>100</v>
      </c>
      <c r="L20" s="11">
        <v>27300000</v>
      </c>
      <c r="M20" s="26">
        <f t="shared" si="2"/>
        <v>52.702702702702695</v>
      </c>
      <c r="N20" s="11">
        <v>24500000</v>
      </c>
      <c r="O20" s="26">
        <f t="shared" si="7"/>
        <v>47.297297297297298</v>
      </c>
    </row>
    <row r="21" spans="1:15">
      <c r="A21" s="53" t="s">
        <v>35</v>
      </c>
      <c r="B21" s="53"/>
      <c r="C21" s="12" t="s">
        <v>36</v>
      </c>
      <c r="D21" s="9">
        <f t="shared" si="8"/>
        <v>12</v>
      </c>
      <c r="E21" s="10">
        <f t="shared" si="3"/>
        <v>100</v>
      </c>
      <c r="F21" s="9">
        <v>9</v>
      </c>
      <c r="G21" s="26">
        <f t="shared" si="0"/>
        <v>75</v>
      </c>
      <c r="H21" s="9">
        <v>3</v>
      </c>
      <c r="I21" s="26">
        <f t="shared" si="5"/>
        <v>25</v>
      </c>
      <c r="J21" s="11">
        <f t="shared" si="6"/>
        <v>30700000</v>
      </c>
      <c r="K21" s="10">
        <f t="shared" si="6"/>
        <v>100</v>
      </c>
      <c r="L21" s="11">
        <v>23700000</v>
      </c>
      <c r="M21" s="26">
        <f t="shared" si="2"/>
        <v>77.198697068403916</v>
      </c>
      <c r="N21" s="11">
        <v>7000000</v>
      </c>
      <c r="O21" s="26">
        <f t="shared" si="7"/>
        <v>22.801302931596091</v>
      </c>
    </row>
    <row r="22" spans="1:15">
      <c r="A22" s="53" t="s">
        <v>37</v>
      </c>
      <c r="B22" s="53"/>
      <c r="C22" s="12" t="s">
        <v>38</v>
      </c>
      <c r="D22" s="9">
        <f t="shared" si="8"/>
        <v>6</v>
      </c>
      <c r="E22" s="10">
        <f t="shared" si="3"/>
        <v>100</v>
      </c>
      <c r="F22" s="9">
        <v>3</v>
      </c>
      <c r="G22" s="26">
        <f t="shared" si="0"/>
        <v>50</v>
      </c>
      <c r="H22" s="9">
        <v>3</v>
      </c>
      <c r="I22" s="26">
        <f t="shared" si="5"/>
        <v>50</v>
      </c>
      <c r="J22" s="11">
        <f t="shared" si="6"/>
        <v>253500000</v>
      </c>
      <c r="K22" s="10">
        <f t="shared" si="6"/>
        <v>100</v>
      </c>
      <c r="L22" s="11">
        <v>244500000</v>
      </c>
      <c r="M22" s="26">
        <f t="shared" si="2"/>
        <v>96.449704142011839</v>
      </c>
      <c r="N22" s="11">
        <v>9000000</v>
      </c>
      <c r="O22" s="26">
        <f t="shared" si="7"/>
        <v>3.5502958579881656</v>
      </c>
    </row>
    <row r="23" spans="1:15">
      <c r="A23" s="53" t="s">
        <v>39</v>
      </c>
      <c r="B23" s="53"/>
      <c r="C23" s="12" t="s">
        <v>40</v>
      </c>
      <c r="D23" s="9">
        <f t="shared" si="8"/>
        <v>23</v>
      </c>
      <c r="E23" s="10">
        <f t="shared" si="3"/>
        <v>100</v>
      </c>
      <c r="F23" s="9">
        <v>15</v>
      </c>
      <c r="G23" s="26">
        <f t="shared" si="0"/>
        <v>65.217391304347828</v>
      </c>
      <c r="H23" s="9">
        <v>8</v>
      </c>
      <c r="I23" s="26">
        <f t="shared" si="5"/>
        <v>34.782608695652172</v>
      </c>
      <c r="J23" s="11">
        <f t="shared" si="6"/>
        <v>106301000</v>
      </c>
      <c r="K23" s="10">
        <f t="shared" si="6"/>
        <v>100</v>
      </c>
      <c r="L23" s="11">
        <v>90200000</v>
      </c>
      <c r="M23" s="26">
        <f t="shared" si="2"/>
        <v>84.853388020808836</v>
      </c>
      <c r="N23" s="11">
        <v>16101000</v>
      </c>
      <c r="O23" s="26">
        <f t="shared" si="7"/>
        <v>15.146611979191166</v>
      </c>
    </row>
    <row r="24" spans="1:15">
      <c r="A24" s="53" t="s">
        <v>41</v>
      </c>
      <c r="B24" s="53"/>
      <c r="C24" s="12" t="s">
        <v>42</v>
      </c>
      <c r="D24" s="9">
        <f t="shared" si="8"/>
        <v>5</v>
      </c>
      <c r="E24" s="10">
        <f t="shared" si="3"/>
        <v>100</v>
      </c>
      <c r="F24" s="9">
        <v>2</v>
      </c>
      <c r="G24" s="26">
        <f t="shared" si="0"/>
        <v>40</v>
      </c>
      <c r="H24" s="9">
        <v>3</v>
      </c>
      <c r="I24" s="26">
        <f t="shared" si="5"/>
        <v>60</v>
      </c>
      <c r="J24" s="11">
        <f t="shared" si="6"/>
        <v>24000000</v>
      </c>
      <c r="K24" s="10">
        <f t="shared" si="6"/>
        <v>100</v>
      </c>
      <c r="L24" s="11">
        <v>3000000</v>
      </c>
      <c r="M24" s="26">
        <f t="shared" si="2"/>
        <v>12.5</v>
      </c>
      <c r="N24" s="11">
        <v>21000000</v>
      </c>
      <c r="O24" s="26">
        <f t="shared" si="7"/>
        <v>87.5</v>
      </c>
    </row>
    <row r="25" spans="1:15">
      <c r="A25" s="53" t="s">
        <v>43</v>
      </c>
      <c r="B25" s="53"/>
      <c r="C25" s="12" t="s">
        <v>44</v>
      </c>
      <c r="D25" s="9">
        <f t="shared" si="8"/>
        <v>7</v>
      </c>
      <c r="E25" s="10">
        <f t="shared" si="3"/>
        <v>100</v>
      </c>
      <c r="F25" s="9">
        <v>5</v>
      </c>
      <c r="G25" s="26">
        <f t="shared" si="0"/>
        <v>71.428571428571431</v>
      </c>
      <c r="H25" s="9">
        <v>2</v>
      </c>
      <c r="I25" s="26">
        <f t="shared" si="5"/>
        <v>28.571428571428569</v>
      </c>
      <c r="J25" s="11">
        <f t="shared" si="6"/>
        <v>20200000</v>
      </c>
      <c r="K25" s="10">
        <f t="shared" si="6"/>
        <v>100</v>
      </c>
      <c r="L25" s="11">
        <v>14200000</v>
      </c>
      <c r="M25" s="26">
        <f t="shared" si="2"/>
        <v>70.297029702970292</v>
      </c>
      <c r="N25" s="11">
        <v>6000000</v>
      </c>
      <c r="O25" s="26">
        <f t="shared" si="7"/>
        <v>29.702970297029701</v>
      </c>
    </row>
    <row r="26" spans="1:15">
      <c r="A26" s="53" t="s">
        <v>45</v>
      </c>
      <c r="B26" s="53"/>
      <c r="C26" s="12" t="s">
        <v>46</v>
      </c>
      <c r="D26" s="9">
        <f t="shared" si="8"/>
        <v>3</v>
      </c>
      <c r="E26" s="10">
        <f t="shared" si="3"/>
        <v>100</v>
      </c>
      <c r="F26" s="9">
        <v>3</v>
      </c>
      <c r="G26" s="26">
        <f t="shared" si="0"/>
        <v>100</v>
      </c>
      <c r="H26" s="9">
        <v>0</v>
      </c>
      <c r="I26" s="26">
        <f t="shared" si="5"/>
        <v>0</v>
      </c>
      <c r="J26" s="11">
        <f t="shared" si="6"/>
        <v>1800000</v>
      </c>
      <c r="K26" s="10">
        <f t="shared" si="6"/>
        <v>100</v>
      </c>
      <c r="L26" s="11">
        <v>1800000</v>
      </c>
      <c r="M26" s="26">
        <f t="shared" si="2"/>
        <v>100</v>
      </c>
      <c r="N26" s="11">
        <v>0</v>
      </c>
      <c r="O26" s="26">
        <f t="shared" si="7"/>
        <v>0</v>
      </c>
    </row>
    <row r="27" spans="1:15">
      <c r="A27" s="53" t="s">
        <v>47</v>
      </c>
      <c r="B27" s="53"/>
      <c r="C27" s="12" t="s">
        <v>48</v>
      </c>
      <c r="D27" s="9">
        <f t="shared" si="8"/>
        <v>16</v>
      </c>
      <c r="E27" s="10">
        <f t="shared" si="3"/>
        <v>100</v>
      </c>
      <c r="F27" s="9">
        <v>11</v>
      </c>
      <c r="G27" s="26">
        <f t="shared" si="0"/>
        <v>68.75</v>
      </c>
      <c r="H27" s="9">
        <v>5</v>
      </c>
      <c r="I27" s="26">
        <f t="shared" si="5"/>
        <v>31.25</v>
      </c>
      <c r="J27" s="11">
        <f t="shared" si="6"/>
        <v>47700000</v>
      </c>
      <c r="K27" s="10">
        <f t="shared" si="6"/>
        <v>100</v>
      </c>
      <c r="L27" s="11">
        <v>39900000</v>
      </c>
      <c r="M27" s="26">
        <f t="shared" si="2"/>
        <v>83.647798742138363</v>
      </c>
      <c r="N27" s="11">
        <v>7800000</v>
      </c>
      <c r="O27" s="26">
        <f t="shared" si="7"/>
        <v>16.352201257861633</v>
      </c>
    </row>
    <row r="28" spans="1:15">
      <c r="A28" s="53" t="s">
        <v>49</v>
      </c>
      <c r="B28" s="53"/>
      <c r="C28" s="12" t="s">
        <v>50</v>
      </c>
      <c r="D28" s="9">
        <f t="shared" si="8"/>
        <v>32</v>
      </c>
      <c r="E28" s="10">
        <f t="shared" si="3"/>
        <v>100</v>
      </c>
      <c r="F28" s="9">
        <v>20</v>
      </c>
      <c r="G28" s="26">
        <f t="shared" si="0"/>
        <v>62.5</v>
      </c>
      <c r="H28" s="9">
        <v>12</v>
      </c>
      <c r="I28" s="26">
        <f t="shared" si="5"/>
        <v>37.5</v>
      </c>
      <c r="J28" s="11">
        <f t="shared" si="6"/>
        <v>399300000</v>
      </c>
      <c r="K28" s="10">
        <f t="shared" si="6"/>
        <v>100</v>
      </c>
      <c r="L28" s="11">
        <v>56400000</v>
      </c>
      <c r="M28" s="26">
        <f t="shared" si="2"/>
        <v>14.124718256949661</v>
      </c>
      <c r="N28" s="11">
        <v>342900000</v>
      </c>
      <c r="O28" s="26">
        <f t="shared" si="7"/>
        <v>85.875281743050337</v>
      </c>
    </row>
    <row r="29" spans="1:15">
      <c r="A29" s="53" t="s">
        <v>51</v>
      </c>
      <c r="B29" s="53"/>
      <c r="C29" s="12" t="s">
        <v>52</v>
      </c>
      <c r="D29" s="9">
        <f t="shared" si="8"/>
        <v>16</v>
      </c>
      <c r="E29" s="10">
        <f t="shared" si="3"/>
        <v>100</v>
      </c>
      <c r="F29" s="9">
        <v>7</v>
      </c>
      <c r="G29" s="26">
        <f t="shared" si="0"/>
        <v>43.75</v>
      </c>
      <c r="H29" s="9">
        <v>9</v>
      </c>
      <c r="I29" s="26">
        <f t="shared" si="5"/>
        <v>56.25</v>
      </c>
      <c r="J29" s="11">
        <f t="shared" si="6"/>
        <v>41950000</v>
      </c>
      <c r="K29" s="10">
        <f t="shared" si="6"/>
        <v>100</v>
      </c>
      <c r="L29" s="11">
        <v>28150000</v>
      </c>
      <c r="M29" s="26">
        <f t="shared" si="2"/>
        <v>67.103694874851016</v>
      </c>
      <c r="N29" s="11">
        <v>13800000</v>
      </c>
      <c r="O29" s="26">
        <f t="shared" si="7"/>
        <v>32.896305125148992</v>
      </c>
    </row>
    <row r="30" spans="1:15">
      <c r="A30" s="46" t="s">
        <v>53</v>
      </c>
      <c r="B30" s="46"/>
      <c r="C30" s="12" t="s">
        <v>54</v>
      </c>
      <c r="D30" s="9">
        <f t="shared" si="8"/>
        <v>4</v>
      </c>
      <c r="E30" s="10">
        <f t="shared" si="3"/>
        <v>100</v>
      </c>
      <c r="F30" s="9">
        <f>F31+F32</f>
        <v>3</v>
      </c>
      <c r="G30" s="26">
        <f t="shared" si="0"/>
        <v>75</v>
      </c>
      <c r="H30" s="9">
        <f>H31+H32</f>
        <v>1</v>
      </c>
      <c r="I30" s="26">
        <f t="shared" si="5"/>
        <v>25</v>
      </c>
      <c r="J30" s="11">
        <f t="shared" si="6"/>
        <v>35050000</v>
      </c>
      <c r="K30" s="10">
        <f t="shared" si="6"/>
        <v>100</v>
      </c>
      <c r="L30" s="11">
        <f>L31+L32</f>
        <v>20050000</v>
      </c>
      <c r="M30" s="26">
        <f t="shared" si="2"/>
        <v>57.203994293865904</v>
      </c>
      <c r="N30" s="11">
        <f>N31+N32</f>
        <v>15000000</v>
      </c>
      <c r="O30" s="26">
        <f t="shared" si="7"/>
        <v>42.796005706134096</v>
      </c>
    </row>
    <row r="31" spans="1:15">
      <c r="A31" s="68" t="s">
        <v>55</v>
      </c>
      <c r="B31" s="68"/>
      <c r="C31" s="13" t="s">
        <v>56</v>
      </c>
      <c r="D31" s="9">
        <f t="shared" si="8"/>
        <v>3</v>
      </c>
      <c r="E31" s="10">
        <f t="shared" si="3"/>
        <v>99.999999999999986</v>
      </c>
      <c r="F31" s="9">
        <v>2</v>
      </c>
      <c r="G31" s="26">
        <f t="shared" si="0"/>
        <v>66.666666666666657</v>
      </c>
      <c r="H31" s="9">
        <v>1</v>
      </c>
      <c r="I31" s="26">
        <f t="shared" si="5"/>
        <v>33.333333333333329</v>
      </c>
      <c r="J31" s="11">
        <f t="shared" si="6"/>
        <v>25050000</v>
      </c>
      <c r="K31" s="10">
        <f t="shared" si="6"/>
        <v>100</v>
      </c>
      <c r="L31" s="11">
        <v>10050000</v>
      </c>
      <c r="M31" s="26">
        <f t="shared" si="2"/>
        <v>40.119760479041915</v>
      </c>
      <c r="N31" s="9">
        <v>15000000</v>
      </c>
      <c r="O31" s="26">
        <f t="shared" si="7"/>
        <v>59.880239520958078</v>
      </c>
    </row>
    <row r="32" spans="1:15">
      <c r="A32" s="77" t="s">
        <v>57</v>
      </c>
      <c r="B32" s="77"/>
      <c r="C32" s="14" t="s">
        <v>58</v>
      </c>
      <c r="D32" s="9">
        <f t="shared" si="8"/>
        <v>1</v>
      </c>
      <c r="E32" s="10">
        <f t="shared" si="3"/>
        <v>100</v>
      </c>
      <c r="F32" s="9">
        <v>1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10000000</v>
      </c>
      <c r="K32" s="10">
        <f t="shared" si="6"/>
        <v>100</v>
      </c>
      <c r="L32" s="11">
        <v>10000000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D2A98-9146-4F53-A115-F56A752D4C21}">
  <dimension ref="A1:P44"/>
  <sheetViews>
    <sheetView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97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1.7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87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2399</v>
      </c>
      <c r="E8" s="10">
        <f>G8+I8</f>
        <v>100.00000000000001</v>
      </c>
      <c r="F8" s="9">
        <f>F9+F30</f>
        <v>1669</v>
      </c>
      <c r="G8" s="26">
        <f t="shared" ref="G8:G32" si="0">F8/D8*100</f>
        <v>69.570654439349738</v>
      </c>
      <c r="H8" s="9">
        <f t="shared" ref="H8" si="1">H9+H30</f>
        <v>730</v>
      </c>
      <c r="I8" s="26">
        <f>H8/D8*100</f>
        <v>30.429345560650273</v>
      </c>
      <c r="J8" s="11">
        <f>L8+N8</f>
        <v>14663485507</v>
      </c>
      <c r="K8" s="10">
        <f>M8+O8</f>
        <v>100</v>
      </c>
      <c r="L8" s="11">
        <f>L9+L30</f>
        <v>11903526211</v>
      </c>
      <c r="M8" s="26">
        <f t="shared" ref="M8:M32" si="2">L8/J8*100</f>
        <v>81.178013271930055</v>
      </c>
      <c r="N8" s="11">
        <f>N9+N30</f>
        <v>2759959296</v>
      </c>
      <c r="O8" s="26">
        <f>N8/J8*100</f>
        <v>18.821986728069945</v>
      </c>
    </row>
    <row r="9" spans="1:15">
      <c r="A9" s="46" t="s">
        <v>11</v>
      </c>
      <c r="B9" s="46"/>
      <c r="C9" s="12" t="s">
        <v>12</v>
      </c>
      <c r="D9" s="9">
        <f>SUM(D10:D29)</f>
        <v>2394</v>
      </c>
      <c r="E9" s="10">
        <f t="shared" ref="E9:E32" si="3">G9+I9</f>
        <v>100</v>
      </c>
      <c r="F9" s="9">
        <f t="shared" ref="F9" si="4">SUM(F10:F29)</f>
        <v>1665</v>
      </c>
      <c r="G9" s="26">
        <f t="shared" si="0"/>
        <v>69.548872180451127</v>
      </c>
      <c r="H9" s="9">
        <f>SUM(H10:H29)</f>
        <v>729</v>
      </c>
      <c r="I9" s="26">
        <f t="shared" ref="I9:I32" si="5">H9/D9*100</f>
        <v>30.451127819548873</v>
      </c>
      <c r="J9" s="11">
        <f t="shared" ref="J9:K32" si="6">L9+N9</f>
        <v>14643485507</v>
      </c>
      <c r="K9" s="10">
        <f t="shared" si="6"/>
        <v>100</v>
      </c>
      <c r="L9" s="11">
        <f>SUM(L10:L29)</f>
        <v>11886526211</v>
      </c>
      <c r="M9" s="26">
        <f t="shared" si="2"/>
        <v>81.172793221380971</v>
      </c>
      <c r="N9" s="11">
        <f>SUM(N10:N29)</f>
        <v>2756959296</v>
      </c>
      <c r="O9" s="26">
        <f t="shared" ref="O9:O32" si="7">N9/J9*100</f>
        <v>18.827206778619036</v>
      </c>
    </row>
    <row r="10" spans="1:15">
      <c r="A10" s="53" t="s">
        <v>13</v>
      </c>
      <c r="B10" s="53"/>
      <c r="C10" s="12" t="s">
        <v>14</v>
      </c>
      <c r="D10" s="9">
        <f t="shared" ref="D10:D32" si="8">F10+H10</f>
        <v>443</v>
      </c>
      <c r="E10" s="10">
        <f t="shared" si="3"/>
        <v>100</v>
      </c>
      <c r="F10" s="9">
        <v>314</v>
      </c>
      <c r="G10" s="26">
        <f t="shared" si="0"/>
        <v>70.880361173814904</v>
      </c>
      <c r="H10" s="9">
        <v>129</v>
      </c>
      <c r="I10" s="26">
        <f t="shared" si="5"/>
        <v>29.119638826185103</v>
      </c>
      <c r="J10" s="11">
        <f t="shared" si="6"/>
        <v>3480777420</v>
      </c>
      <c r="K10" s="10">
        <f t="shared" si="6"/>
        <v>100</v>
      </c>
      <c r="L10" s="11">
        <v>3054685370</v>
      </c>
      <c r="M10" s="26">
        <f t="shared" si="2"/>
        <v>87.758710236634442</v>
      </c>
      <c r="N10" s="11">
        <v>426092050</v>
      </c>
      <c r="O10" s="26">
        <f t="shared" si="7"/>
        <v>12.241289763365565</v>
      </c>
    </row>
    <row r="11" spans="1:15">
      <c r="A11" s="53" t="s">
        <v>15</v>
      </c>
      <c r="B11" s="53"/>
      <c r="C11" s="12" t="s">
        <v>16</v>
      </c>
      <c r="D11" s="9">
        <f t="shared" si="8"/>
        <v>765</v>
      </c>
      <c r="E11" s="10">
        <f t="shared" si="3"/>
        <v>100</v>
      </c>
      <c r="F11" s="9">
        <v>552</v>
      </c>
      <c r="G11" s="26">
        <f t="shared" si="0"/>
        <v>72.156862745098039</v>
      </c>
      <c r="H11" s="9">
        <v>213</v>
      </c>
      <c r="I11" s="26">
        <f t="shared" si="5"/>
        <v>27.843137254901961</v>
      </c>
      <c r="J11" s="11">
        <f t="shared" si="6"/>
        <v>5032799321</v>
      </c>
      <c r="K11" s="10">
        <f t="shared" si="6"/>
        <v>100</v>
      </c>
      <c r="L11" s="11">
        <v>4066835071</v>
      </c>
      <c r="M11" s="26">
        <f t="shared" si="2"/>
        <v>80.806620960041258</v>
      </c>
      <c r="N11" s="11">
        <v>965964250</v>
      </c>
      <c r="O11" s="26">
        <f t="shared" si="7"/>
        <v>19.193379039958742</v>
      </c>
    </row>
    <row r="12" spans="1:15">
      <c r="A12" s="53" t="s">
        <v>17</v>
      </c>
      <c r="B12" s="53"/>
      <c r="C12" s="12" t="s">
        <v>18</v>
      </c>
      <c r="D12" s="9">
        <f t="shared" si="8"/>
        <v>151</v>
      </c>
      <c r="E12" s="10">
        <f t="shared" si="3"/>
        <v>100.00000000000001</v>
      </c>
      <c r="F12" s="9">
        <v>103</v>
      </c>
      <c r="G12" s="26">
        <f t="shared" si="0"/>
        <v>68.211920529801333</v>
      </c>
      <c r="H12" s="9">
        <v>48</v>
      </c>
      <c r="I12" s="26">
        <f t="shared" si="5"/>
        <v>31.788079470198678</v>
      </c>
      <c r="J12" s="11">
        <f t="shared" si="6"/>
        <v>584829996</v>
      </c>
      <c r="K12" s="10">
        <f t="shared" si="6"/>
        <v>99.999999999999986</v>
      </c>
      <c r="L12" s="11">
        <v>421420000</v>
      </c>
      <c r="M12" s="26">
        <f t="shared" si="2"/>
        <v>72.058547421018389</v>
      </c>
      <c r="N12" s="11">
        <v>163409996</v>
      </c>
      <c r="O12" s="26">
        <f t="shared" si="7"/>
        <v>27.9414525789816</v>
      </c>
    </row>
    <row r="13" spans="1:15">
      <c r="A13" s="53" t="s">
        <v>19</v>
      </c>
      <c r="B13" s="53"/>
      <c r="C13" s="12" t="s">
        <v>20</v>
      </c>
      <c r="D13" s="9">
        <f t="shared" si="8"/>
        <v>316</v>
      </c>
      <c r="E13" s="10">
        <f t="shared" si="3"/>
        <v>100</v>
      </c>
      <c r="F13" s="9">
        <v>207</v>
      </c>
      <c r="G13" s="26">
        <f t="shared" si="0"/>
        <v>65.506329113924053</v>
      </c>
      <c r="H13" s="9">
        <v>109</v>
      </c>
      <c r="I13" s="26">
        <f t="shared" si="5"/>
        <v>34.493670886075947</v>
      </c>
      <c r="J13" s="11">
        <f t="shared" si="6"/>
        <v>1336295000</v>
      </c>
      <c r="K13" s="10">
        <f t="shared" si="6"/>
        <v>100</v>
      </c>
      <c r="L13" s="11">
        <v>1063726000</v>
      </c>
      <c r="M13" s="26">
        <f t="shared" si="2"/>
        <v>79.602632652221246</v>
      </c>
      <c r="N13" s="11">
        <v>272569000</v>
      </c>
      <c r="O13" s="26">
        <f t="shared" si="7"/>
        <v>20.397367347778747</v>
      </c>
    </row>
    <row r="14" spans="1:15">
      <c r="A14" s="53" t="s">
        <v>21</v>
      </c>
      <c r="B14" s="53"/>
      <c r="C14" s="12" t="s">
        <v>22</v>
      </c>
      <c r="D14" s="9">
        <f t="shared" si="8"/>
        <v>140</v>
      </c>
      <c r="E14" s="10">
        <f t="shared" si="3"/>
        <v>100</v>
      </c>
      <c r="F14" s="9">
        <v>90</v>
      </c>
      <c r="G14" s="26">
        <f t="shared" si="0"/>
        <v>64.285714285714292</v>
      </c>
      <c r="H14" s="9">
        <v>50</v>
      </c>
      <c r="I14" s="26">
        <f t="shared" si="5"/>
        <v>35.714285714285715</v>
      </c>
      <c r="J14" s="11">
        <f t="shared" si="6"/>
        <v>901828000</v>
      </c>
      <c r="K14" s="10">
        <f t="shared" si="6"/>
        <v>100</v>
      </c>
      <c r="L14" s="11">
        <v>747607000</v>
      </c>
      <c r="M14" s="26">
        <f t="shared" si="2"/>
        <v>82.89906722789712</v>
      </c>
      <c r="N14" s="11">
        <v>154221000</v>
      </c>
      <c r="O14" s="26">
        <f t="shared" si="7"/>
        <v>17.100932772102883</v>
      </c>
    </row>
    <row r="15" spans="1:15">
      <c r="A15" s="46" t="s">
        <v>23</v>
      </c>
      <c r="B15" s="46"/>
      <c r="C15" s="12" t="s">
        <v>24</v>
      </c>
      <c r="D15" s="9">
        <f t="shared" si="8"/>
        <v>261</v>
      </c>
      <c r="E15" s="10">
        <f t="shared" si="3"/>
        <v>100</v>
      </c>
      <c r="F15" s="9">
        <v>177</v>
      </c>
      <c r="G15" s="26">
        <f t="shared" si="0"/>
        <v>67.81609195402298</v>
      </c>
      <c r="H15" s="9">
        <v>84</v>
      </c>
      <c r="I15" s="26">
        <f t="shared" si="5"/>
        <v>32.183908045977013</v>
      </c>
      <c r="J15" s="11">
        <f t="shared" si="6"/>
        <v>1653347000</v>
      </c>
      <c r="K15" s="10">
        <f t="shared" si="6"/>
        <v>100</v>
      </c>
      <c r="L15" s="11">
        <v>1161577000</v>
      </c>
      <c r="M15" s="26">
        <f t="shared" si="2"/>
        <v>70.256092641169701</v>
      </c>
      <c r="N15" s="11">
        <v>491770000</v>
      </c>
      <c r="O15" s="26">
        <f t="shared" si="7"/>
        <v>29.743907358830302</v>
      </c>
    </row>
    <row r="16" spans="1:15">
      <c r="A16" s="53" t="s">
        <v>25</v>
      </c>
      <c r="B16" s="53"/>
      <c r="C16" s="12" t="s">
        <v>26</v>
      </c>
      <c r="D16" s="9">
        <f t="shared" si="8"/>
        <v>18</v>
      </c>
      <c r="E16" s="10">
        <f t="shared" si="3"/>
        <v>100</v>
      </c>
      <c r="F16" s="9">
        <v>11</v>
      </c>
      <c r="G16" s="26">
        <f t="shared" si="0"/>
        <v>61.111111111111114</v>
      </c>
      <c r="H16" s="9">
        <v>7</v>
      </c>
      <c r="I16" s="26">
        <f t="shared" si="5"/>
        <v>38.888888888888893</v>
      </c>
      <c r="J16" s="11">
        <f t="shared" si="6"/>
        <v>43520000</v>
      </c>
      <c r="K16" s="10">
        <f t="shared" si="6"/>
        <v>100</v>
      </c>
      <c r="L16" s="11">
        <v>33510000</v>
      </c>
      <c r="M16" s="26">
        <f t="shared" si="2"/>
        <v>76.999080882352942</v>
      </c>
      <c r="N16" s="11">
        <v>10010000</v>
      </c>
      <c r="O16" s="26">
        <f t="shared" si="7"/>
        <v>23.000919117647058</v>
      </c>
    </row>
    <row r="17" spans="1:15">
      <c r="A17" s="53" t="s">
        <v>27</v>
      </c>
      <c r="B17" s="53"/>
      <c r="C17" s="12" t="s">
        <v>28</v>
      </c>
      <c r="D17" s="9">
        <f t="shared" si="8"/>
        <v>40</v>
      </c>
      <c r="E17" s="10">
        <f t="shared" si="3"/>
        <v>100</v>
      </c>
      <c r="F17" s="9">
        <v>31</v>
      </c>
      <c r="G17" s="26">
        <f t="shared" si="0"/>
        <v>77.5</v>
      </c>
      <c r="H17" s="9">
        <v>9</v>
      </c>
      <c r="I17" s="26">
        <f t="shared" si="5"/>
        <v>22.5</v>
      </c>
      <c r="J17" s="11">
        <f t="shared" si="6"/>
        <v>752986392</v>
      </c>
      <c r="K17" s="10">
        <f t="shared" si="6"/>
        <v>99.999999999999986</v>
      </c>
      <c r="L17" s="11">
        <v>678686392</v>
      </c>
      <c r="M17" s="26">
        <f t="shared" si="2"/>
        <v>90.132623804441863</v>
      </c>
      <c r="N17" s="11">
        <v>74300000</v>
      </c>
      <c r="O17" s="26">
        <f t="shared" si="7"/>
        <v>9.8673761955581263</v>
      </c>
    </row>
    <row r="18" spans="1:15">
      <c r="A18" s="53" t="s">
        <v>29</v>
      </c>
      <c r="B18" s="53"/>
      <c r="C18" s="12" t="s">
        <v>30</v>
      </c>
      <c r="D18" s="9">
        <f t="shared" si="8"/>
        <v>27</v>
      </c>
      <c r="E18" s="10">
        <f t="shared" si="3"/>
        <v>100</v>
      </c>
      <c r="F18" s="9">
        <v>21</v>
      </c>
      <c r="G18" s="26">
        <f t="shared" si="0"/>
        <v>77.777777777777786</v>
      </c>
      <c r="H18" s="9">
        <v>6</v>
      </c>
      <c r="I18" s="26">
        <f t="shared" si="5"/>
        <v>22.222222222222221</v>
      </c>
      <c r="J18" s="11">
        <f t="shared" si="6"/>
        <v>113510000</v>
      </c>
      <c r="K18" s="10">
        <f t="shared" si="6"/>
        <v>100</v>
      </c>
      <c r="L18" s="11">
        <v>103810000</v>
      </c>
      <c r="M18" s="26">
        <f t="shared" si="2"/>
        <v>91.454497401110032</v>
      </c>
      <c r="N18" s="11">
        <v>9700000</v>
      </c>
      <c r="O18" s="26">
        <f t="shared" si="7"/>
        <v>8.545502598889966</v>
      </c>
    </row>
    <row r="19" spans="1:15">
      <c r="A19" s="53" t="s">
        <v>31</v>
      </c>
      <c r="B19" s="53"/>
      <c r="C19" s="12" t="s">
        <v>32</v>
      </c>
      <c r="D19" s="9">
        <f t="shared" si="8"/>
        <v>76</v>
      </c>
      <c r="E19" s="10">
        <f t="shared" si="3"/>
        <v>100</v>
      </c>
      <c r="F19" s="9">
        <v>46</v>
      </c>
      <c r="G19" s="26">
        <f t="shared" si="0"/>
        <v>60.526315789473685</v>
      </c>
      <c r="H19" s="9">
        <v>30</v>
      </c>
      <c r="I19" s="26">
        <f t="shared" si="5"/>
        <v>39.473684210526315</v>
      </c>
      <c r="J19" s="11">
        <f t="shared" si="6"/>
        <v>269192378</v>
      </c>
      <c r="K19" s="10">
        <f t="shared" si="6"/>
        <v>100</v>
      </c>
      <c r="L19" s="11">
        <v>210689378</v>
      </c>
      <c r="M19" s="26">
        <f t="shared" si="2"/>
        <v>78.267215277543997</v>
      </c>
      <c r="N19" s="11">
        <v>58503000</v>
      </c>
      <c r="O19" s="26">
        <f t="shared" si="7"/>
        <v>21.732784722455996</v>
      </c>
    </row>
    <row r="20" spans="1:15">
      <c r="A20" s="53" t="s">
        <v>33</v>
      </c>
      <c r="B20" s="53"/>
      <c r="C20" s="12" t="s">
        <v>34</v>
      </c>
      <c r="D20" s="9">
        <f t="shared" si="8"/>
        <v>15</v>
      </c>
      <c r="E20" s="10">
        <f t="shared" si="3"/>
        <v>100</v>
      </c>
      <c r="F20" s="9">
        <v>12</v>
      </c>
      <c r="G20" s="26">
        <f t="shared" si="0"/>
        <v>80</v>
      </c>
      <c r="H20" s="9">
        <v>3</v>
      </c>
      <c r="I20" s="26">
        <f t="shared" si="5"/>
        <v>20</v>
      </c>
      <c r="J20" s="11">
        <f t="shared" si="6"/>
        <v>39400000</v>
      </c>
      <c r="K20" s="10">
        <f t="shared" si="6"/>
        <v>100</v>
      </c>
      <c r="L20" s="11">
        <v>30390000</v>
      </c>
      <c r="M20" s="26">
        <f t="shared" si="2"/>
        <v>77.131979695431468</v>
      </c>
      <c r="N20" s="11">
        <v>9010000</v>
      </c>
      <c r="O20" s="26">
        <f t="shared" si="7"/>
        <v>22.868020304568528</v>
      </c>
    </row>
    <row r="21" spans="1:15">
      <c r="A21" s="53" t="s">
        <v>35</v>
      </c>
      <c r="B21" s="53"/>
      <c r="C21" s="12" t="s">
        <v>36</v>
      </c>
      <c r="D21" s="9">
        <f t="shared" si="8"/>
        <v>27</v>
      </c>
      <c r="E21" s="10">
        <f t="shared" si="3"/>
        <v>100</v>
      </c>
      <c r="F21" s="9">
        <v>23</v>
      </c>
      <c r="G21" s="26">
        <f t="shared" si="0"/>
        <v>85.18518518518519</v>
      </c>
      <c r="H21" s="9">
        <v>4</v>
      </c>
      <c r="I21" s="26">
        <f t="shared" si="5"/>
        <v>14.814814814814813</v>
      </c>
      <c r="J21" s="11">
        <f t="shared" si="6"/>
        <v>56030000</v>
      </c>
      <c r="K21" s="10">
        <f t="shared" si="6"/>
        <v>100</v>
      </c>
      <c r="L21" s="11">
        <v>47030000</v>
      </c>
      <c r="M21" s="26">
        <f t="shared" si="2"/>
        <v>83.937176512582539</v>
      </c>
      <c r="N21" s="11">
        <v>9000000</v>
      </c>
      <c r="O21" s="26">
        <f t="shared" si="7"/>
        <v>16.062823487417454</v>
      </c>
    </row>
    <row r="22" spans="1:15">
      <c r="A22" s="53" t="s">
        <v>37</v>
      </c>
      <c r="B22" s="53"/>
      <c r="C22" s="12" t="s">
        <v>38</v>
      </c>
      <c r="D22" s="9">
        <f t="shared" si="8"/>
        <v>13</v>
      </c>
      <c r="E22" s="10">
        <f t="shared" si="3"/>
        <v>100</v>
      </c>
      <c r="F22" s="9">
        <v>7</v>
      </c>
      <c r="G22" s="26">
        <f t="shared" si="0"/>
        <v>53.846153846153847</v>
      </c>
      <c r="H22" s="9">
        <v>6</v>
      </c>
      <c r="I22" s="26">
        <f t="shared" si="5"/>
        <v>46.153846153846153</v>
      </c>
      <c r="J22" s="11">
        <f t="shared" si="6"/>
        <v>35140000</v>
      </c>
      <c r="K22" s="10">
        <f t="shared" si="6"/>
        <v>100</v>
      </c>
      <c r="L22" s="11">
        <v>10760000</v>
      </c>
      <c r="M22" s="26">
        <f t="shared" si="2"/>
        <v>30.620375640295961</v>
      </c>
      <c r="N22" s="11">
        <v>24380000</v>
      </c>
      <c r="O22" s="26">
        <f t="shared" si="7"/>
        <v>69.379624359704039</v>
      </c>
    </row>
    <row r="23" spans="1:15">
      <c r="A23" s="53" t="s">
        <v>39</v>
      </c>
      <c r="B23" s="53"/>
      <c r="C23" s="12" t="s">
        <v>40</v>
      </c>
      <c r="D23" s="9">
        <f t="shared" si="8"/>
        <v>27</v>
      </c>
      <c r="E23" s="10">
        <f t="shared" si="3"/>
        <v>100</v>
      </c>
      <c r="F23" s="9">
        <v>17</v>
      </c>
      <c r="G23" s="26">
        <f t="shared" si="0"/>
        <v>62.962962962962962</v>
      </c>
      <c r="H23" s="9">
        <v>10</v>
      </c>
      <c r="I23" s="26">
        <f t="shared" si="5"/>
        <v>37.037037037037038</v>
      </c>
      <c r="J23" s="11">
        <f t="shared" si="6"/>
        <v>51550000</v>
      </c>
      <c r="K23" s="10">
        <f t="shared" si="6"/>
        <v>100</v>
      </c>
      <c r="L23" s="11">
        <v>38400000</v>
      </c>
      <c r="M23" s="26">
        <f t="shared" si="2"/>
        <v>74.490785645004848</v>
      </c>
      <c r="N23" s="11">
        <v>13150000</v>
      </c>
      <c r="O23" s="26">
        <f t="shared" si="7"/>
        <v>25.509214354995152</v>
      </c>
    </row>
    <row r="24" spans="1:15">
      <c r="A24" s="53" t="s">
        <v>41</v>
      </c>
      <c r="B24" s="53"/>
      <c r="C24" s="12" t="s">
        <v>42</v>
      </c>
      <c r="D24" s="9">
        <f t="shared" si="8"/>
        <v>2</v>
      </c>
      <c r="E24" s="10">
        <f t="shared" si="3"/>
        <v>100</v>
      </c>
      <c r="F24" s="9">
        <v>2</v>
      </c>
      <c r="G24" s="26">
        <f t="shared" si="0"/>
        <v>100</v>
      </c>
      <c r="H24" s="9">
        <v>0</v>
      </c>
      <c r="I24" s="26">
        <f t="shared" si="5"/>
        <v>0</v>
      </c>
      <c r="J24" s="11">
        <f t="shared" si="6"/>
        <v>20200000</v>
      </c>
      <c r="K24" s="10">
        <f t="shared" si="6"/>
        <v>100</v>
      </c>
      <c r="L24" s="11">
        <v>20200000</v>
      </c>
      <c r="M24" s="26">
        <f t="shared" si="2"/>
        <v>100</v>
      </c>
      <c r="N24" s="11">
        <v>0</v>
      </c>
      <c r="O24" s="26">
        <f t="shared" si="7"/>
        <v>0</v>
      </c>
    </row>
    <row r="25" spans="1:15">
      <c r="A25" s="53" t="s">
        <v>43</v>
      </c>
      <c r="B25" s="53"/>
      <c r="C25" s="12" t="s">
        <v>44</v>
      </c>
      <c r="D25" s="9">
        <f t="shared" si="8"/>
        <v>8</v>
      </c>
      <c r="E25" s="10">
        <f t="shared" si="3"/>
        <v>100</v>
      </c>
      <c r="F25" s="9">
        <v>5</v>
      </c>
      <c r="G25" s="26">
        <f t="shared" si="0"/>
        <v>62.5</v>
      </c>
      <c r="H25" s="9">
        <v>3</v>
      </c>
      <c r="I25" s="26">
        <f t="shared" si="5"/>
        <v>37.5</v>
      </c>
      <c r="J25" s="11">
        <f t="shared" si="6"/>
        <v>23900000</v>
      </c>
      <c r="K25" s="10">
        <f t="shared" si="6"/>
        <v>100</v>
      </c>
      <c r="L25" s="11">
        <v>21700000</v>
      </c>
      <c r="M25" s="26">
        <f t="shared" si="2"/>
        <v>90.794979079497907</v>
      </c>
      <c r="N25" s="11">
        <v>2200000</v>
      </c>
      <c r="O25" s="26">
        <f t="shared" si="7"/>
        <v>9.2050209205020916</v>
      </c>
    </row>
    <row r="26" spans="1:15">
      <c r="A26" s="53" t="s">
        <v>45</v>
      </c>
      <c r="B26" s="53"/>
      <c r="C26" s="12" t="s">
        <v>46</v>
      </c>
      <c r="D26" s="9">
        <f t="shared" si="8"/>
        <v>1</v>
      </c>
      <c r="E26" s="10">
        <f t="shared" si="3"/>
        <v>100</v>
      </c>
      <c r="F26" s="9">
        <v>1</v>
      </c>
      <c r="G26" s="26">
        <f t="shared" si="0"/>
        <v>100</v>
      </c>
      <c r="H26" s="9">
        <v>0</v>
      </c>
      <c r="I26" s="26">
        <f t="shared" si="5"/>
        <v>0</v>
      </c>
      <c r="J26" s="11">
        <f t="shared" si="6"/>
        <v>100000</v>
      </c>
      <c r="K26" s="10">
        <f t="shared" si="6"/>
        <v>100</v>
      </c>
      <c r="L26" s="11">
        <v>100000</v>
      </c>
      <c r="M26" s="26">
        <f t="shared" si="2"/>
        <v>100</v>
      </c>
      <c r="N26" s="11">
        <v>0</v>
      </c>
      <c r="O26" s="26">
        <f t="shared" si="7"/>
        <v>0</v>
      </c>
    </row>
    <row r="27" spans="1:15">
      <c r="A27" s="53" t="s">
        <v>47</v>
      </c>
      <c r="B27" s="53"/>
      <c r="C27" s="12" t="s">
        <v>48</v>
      </c>
      <c r="D27" s="9">
        <f t="shared" si="8"/>
        <v>10</v>
      </c>
      <c r="E27" s="10">
        <f t="shared" si="3"/>
        <v>100</v>
      </c>
      <c r="F27" s="9">
        <v>6</v>
      </c>
      <c r="G27" s="26">
        <f t="shared" si="0"/>
        <v>60</v>
      </c>
      <c r="H27" s="9">
        <v>4</v>
      </c>
      <c r="I27" s="26">
        <f t="shared" si="5"/>
        <v>40</v>
      </c>
      <c r="J27" s="11">
        <f t="shared" si="6"/>
        <v>26400000</v>
      </c>
      <c r="K27" s="10">
        <f t="shared" si="6"/>
        <v>100</v>
      </c>
      <c r="L27" s="11">
        <v>19200000</v>
      </c>
      <c r="M27" s="26">
        <f t="shared" si="2"/>
        <v>72.727272727272734</v>
      </c>
      <c r="N27" s="11">
        <v>7200000</v>
      </c>
      <c r="O27" s="26">
        <f t="shared" si="7"/>
        <v>27.27272727272727</v>
      </c>
    </row>
    <row r="28" spans="1:15">
      <c r="A28" s="53" t="s">
        <v>49</v>
      </c>
      <c r="B28" s="53"/>
      <c r="C28" s="12" t="s">
        <v>50</v>
      </c>
      <c r="D28" s="9">
        <f t="shared" si="8"/>
        <v>33</v>
      </c>
      <c r="E28" s="10">
        <f t="shared" si="3"/>
        <v>100</v>
      </c>
      <c r="F28" s="9">
        <v>25</v>
      </c>
      <c r="G28" s="26">
        <f t="shared" si="0"/>
        <v>75.757575757575751</v>
      </c>
      <c r="H28" s="9">
        <v>8</v>
      </c>
      <c r="I28" s="26">
        <f t="shared" si="5"/>
        <v>24.242424242424242</v>
      </c>
      <c r="J28" s="11">
        <f t="shared" si="6"/>
        <v>158950000</v>
      </c>
      <c r="K28" s="10">
        <f t="shared" si="6"/>
        <v>100</v>
      </c>
      <c r="L28" s="11">
        <v>113150000</v>
      </c>
      <c r="M28" s="26">
        <f t="shared" si="2"/>
        <v>71.185907518087447</v>
      </c>
      <c r="N28" s="11">
        <v>45800000</v>
      </c>
      <c r="O28" s="26">
        <f t="shared" si="7"/>
        <v>28.814092481912549</v>
      </c>
    </row>
    <row r="29" spans="1:15">
      <c r="A29" s="53" t="s">
        <v>51</v>
      </c>
      <c r="B29" s="53"/>
      <c r="C29" s="12" t="s">
        <v>52</v>
      </c>
      <c r="D29" s="9">
        <f t="shared" si="8"/>
        <v>21</v>
      </c>
      <c r="E29" s="10">
        <f t="shared" si="3"/>
        <v>100</v>
      </c>
      <c r="F29" s="9">
        <v>15</v>
      </c>
      <c r="G29" s="26">
        <f t="shared" si="0"/>
        <v>71.428571428571431</v>
      </c>
      <c r="H29" s="9">
        <v>6</v>
      </c>
      <c r="I29" s="26">
        <f t="shared" si="5"/>
        <v>28.571428571428569</v>
      </c>
      <c r="J29" s="11">
        <f t="shared" si="6"/>
        <v>62730000</v>
      </c>
      <c r="K29" s="10">
        <f t="shared" si="6"/>
        <v>100</v>
      </c>
      <c r="L29" s="11">
        <v>43050000</v>
      </c>
      <c r="M29" s="26">
        <f t="shared" si="2"/>
        <v>68.627450980392155</v>
      </c>
      <c r="N29" s="11">
        <v>19680000</v>
      </c>
      <c r="O29" s="26">
        <f t="shared" si="7"/>
        <v>31.372549019607842</v>
      </c>
    </row>
    <row r="30" spans="1:15">
      <c r="A30" s="46" t="s">
        <v>53</v>
      </c>
      <c r="B30" s="46"/>
      <c r="C30" s="12" t="s">
        <v>54</v>
      </c>
      <c r="D30" s="9">
        <f t="shared" si="8"/>
        <v>5</v>
      </c>
      <c r="E30" s="10">
        <f t="shared" si="3"/>
        <v>100</v>
      </c>
      <c r="F30" s="9">
        <f>F31+F32</f>
        <v>4</v>
      </c>
      <c r="G30" s="26">
        <f t="shared" si="0"/>
        <v>80</v>
      </c>
      <c r="H30" s="9">
        <f>H31+H32</f>
        <v>1</v>
      </c>
      <c r="I30" s="26">
        <f t="shared" si="5"/>
        <v>20</v>
      </c>
      <c r="J30" s="11">
        <f t="shared" si="6"/>
        <v>20000000</v>
      </c>
      <c r="K30" s="10">
        <f t="shared" si="6"/>
        <v>100</v>
      </c>
      <c r="L30" s="11">
        <f>L31+L32</f>
        <v>17000000</v>
      </c>
      <c r="M30" s="26">
        <f t="shared" si="2"/>
        <v>85</v>
      </c>
      <c r="N30" s="11">
        <f>N31+N32</f>
        <v>3000000</v>
      </c>
      <c r="O30" s="26">
        <f t="shared" si="7"/>
        <v>15</v>
      </c>
    </row>
    <row r="31" spans="1:15">
      <c r="A31" s="68" t="s">
        <v>55</v>
      </c>
      <c r="B31" s="68"/>
      <c r="C31" s="13" t="s">
        <v>56</v>
      </c>
      <c r="D31" s="9">
        <f t="shared" si="8"/>
        <v>4</v>
      </c>
      <c r="E31" s="10">
        <f t="shared" si="3"/>
        <v>100</v>
      </c>
      <c r="F31" s="9">
        <v>3</v>
      </c>
      <c r="G31" s="26">
        <f t="shared" si="0"/>
        <v>75</v>
      </c>
      <c r="H31" s="9">
        <v>1</v>
      </c>
      <c r="I31" s="26">
        <f t="shared" si="5"/>
        <v>25</v>
      </c>
      <c r="J31" s="11">
        <f t="shared" si="6"/>
        <v>19000000</v>
      </c>
      <c r="K31" s="10">
        <f t="shared" si="6"/>
        <v>99.999999999999986</v>
      </c>
      <c r="L31" s="11">
        <v>16000000</v>
      </c>
      <c r="M31" s="26">
        <f t="shared" si="2"/>
        <v>84.210526315789465</v>
      </c>
      <c r="N31" s="9">
        <v>3000000</v>
      </c>
      <c r="O31" s="26">
        <f t="shared" si="7"/>
        <v>15.789473684210526</v>
      </c>
    </row>
    <row r="32" spans="1:15">
      <c r="A32" s="77" t="s">
        <v>57</v>
      </c>
      <c r="B32" s="77"/>
      <c r="C32" s="14" t="s">
        <v>58</v>
      </c>
      <c r="D32" s="9">
        <f t="shared" si="8"/>
        <v>1</v>
      </c>
      <c r="E32" s="10">
        <f t="shared" si="3"/>
        <v>100</v>
      </c>
      <c r="F32" s="9">
        <v>1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1000000</v>
      </c>
      <c r="K32" s="10">
        <f t="shared" si="6"/>
        <v>100</v>
      </c>
      <c r="L32" s="11">
        <v>1000000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EA9DD-C091-4C05-804E-45C09BA3C93F}">
  <dimension ref="A1:P44"/>
  <sheetViews>
    <sheetView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4.125" customWidth="1"/>
    <col min="6" max="6" width="15.7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96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1.1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87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2561</v>
      </c>
      <c r="E8" s="10">
        <f>G8+I8</f>
        <v>100</v>
      </c>
      <c r="F8" s="9">
        <f>F9+F30</f>
        <v>1851</v>
      </c>
      <c r="G8" s="26">
        <f t="shared" ref="G8:G32" si="0">F8/D8*100</f>
        <v>72.276454509957048</v>
      </c>
      <c r="H8" s="9">
        <f t="shared" ref="H8" si="1">H9+H30</f>
        <v>710</v>
      </c>
      <c r="I8" s="26">
        <f>H8/D8*100</f>
        <v>27.723545490042952</v>
      </c>
      <c r="J8" s="11">
        <f>L8+N8</f>
        <v>14660375753</v>
      </c>
      <c r="K8" s="10">
        <f>M8+O8</f>
        <v>100</v>
      </c>
      <c r="L8" s="11">
        <f>L9+L30</f>
        <v>11565220862</v>
      </c>
      <c r="M8" s="26">
        <f t="shared" ref="M8:M32" si="2">L8/J8*100</f>
        <v>78.887615548553541</v>
      </c>
      <c r="N8" s="11">
        <f>N9+N30</f>
        <v>3095154891</v>
      </c>
      <c r="O8" s="26">
        <f>N8/J8*100</f>
        <v>21.112384451446466</v>
      </c>
    </row>
    <row r="9" spans="1:15">
      <c r="A9" s="46" t="s">
        <v>11</v>
      </c>
      <c r="B9" s="46"/>
      <c r="C9" s="12" t="s">
        <v>12</v>
      </c>
      <c r="D9" s="9">
        <f>SUM(D10:D29)</f>
        <v>2559</v>
      </c>
      <c r="E9" s="10">
        <f t="shared" ref="E9:E32" si="3">G9+I9</f>
        <v>100</v>
      </c>
      <c r="F9" s="9">
        <f t="shared" ref="F9" si="4">SUM(F10:F29)</f>
        <v>1849</v>
      </c>
      <c r="G9" s="26">
        <f t="shared" si="0"/>
        <v>72.2547870261821</v>
      </c>
      <c r="H9" s="9">
        <f>SUM(H10:H29)</f>
        <v>710</v>
      </c>
      <c r="I9" s="26">
        <f t="shared" ref="I9:I32" si="5">H9/D9*100</f>
        <v>27.745212973817896</v>
      </c>
      <c r="J9" s="11">
        <f t="shared" ref="J9:K31" si="6">L9+N9</f>
        <v>14655075753</v>
      </c>
      <c r="K9" s="10">
        <f t="shared" si="6"/>
        <v>100</v>
      </c>
      <c r="L9" s="11">
        <f>SUM(L10:L29)</f>
        <v>11559920862</v>
      </c>
      <c r="M9" s="26">
        <f t="shared" si="2"/>
        <v>78.879980266452051</v>
      </c>
      <c r="N9" s="11">
        <f>SUM(N10:N29)</f>
        <v>3095154891</v>
      </c>
      <c r="O9" s="26">
        <f t="shared" ref="O9:O32" si="7">N9/J9*100</f>
        <v>21.120019733547945</v>
      </c>
    </row>
    <row r="10" spans="1:15">
      <c r="A10" s="53" t="s">
        <v>13</v>
      </c>
      <c r="B10" s="53"/>
      <c r="C10" s="12" t="s">
        <v>14</v>
      </c>
      <c r="D10" s="9">
        <f t="shared" ref="D10:D32" si="8">F10+H10</f>
        <v>335</v>
      </c>
      <c r="E10" s="10">
        <f t="shared" si="3"/>
        <v>100</v>
      </c>
      <c r="F10" s="9">
        <v>229</v>
      </c>
      <c r="G10" s="26">
        <f t="shared" si="0"/>
        <v>68.358208955223873</v>
      </c>
      <c r="H10" s="9">
        <v>106</v>
      </c>
      <c r="I10" s="26">
        <f t="shared" si="5"/>
        <v>31.64179104477612</v>
      </c>
      <c r="J10" s="11">
        <f t="shared" si="6"/>
        <v>1719173660</v>
      </c>
      <c r="K10" s="10">
        <f t="shared" si="6"/>
        <v>100</v>
      </c>
      <c r="L10" s="11">
        <v>1355013660</v>
      </c>
      <c r="M10" s="26">
        <f t="shared" si="2"/>
        <v>78.817730374021664</v>
      </c>
      <c r="N10" s="11">
        <v>364160000</v>
      </c>
      <c r="O10" s="26">
        <f t="shared" si="7"/>
        <v>21.182269625978332</v>
      </c>
    </row>
    <row r="11" spans="1:15">
      <c r="A11" s="53" t="s">
        <v>15</v>
      </c>
      <c r="B11" s="53"/>
      <c r="C11" s="12" t="s">
        <v>16</v>
      </c>
      <c r="D11" s="9">
        <f t="shared" si="8"/>
        <v>759</v>
      </c>
      <c r="E11" s="10">
        <f t="shared" si="3"/>
        <v>100</v>
      </c>
      <c r="F11" s="9">
        <v>570</v>
      </c>
      <c r="G11" s="26">
        <f t="shared" si="0"/>
        <v>75.098814229249015</v>
      </c>
      <c r="H11" s="9">
        <v>189</v>
      </c>
      <c r="I11" s="26">
        <f t="shared" si="5"/>
        <v>24.901185770750988</v>
      </c>
      <c r="J11" s="11">
        <f t="shared" si="6"/>
        <v>5556838199</v>
      </c>
      <c r="K11" s="10">
        <f t="shared" si="6"/>
        <v>100</v>
      </c>
      <c r="L11" s="11">
        <v>4270779839</v>
      </c>
      <c r="M11" s="26">
        <f t="shared" si="2"/>
        <v>76.85629284236785</v>
      </c>
      <c r="N11" s="11">
        <v>1286058360</v>
      </c>
      <c r="O11" s="26">
        <f t="shared" si="7"/>
        <v>23.143707157632143</v>
      </c>
    </row>
    <row r="12" spans="1:15">
      <c r="A12" s="53" t="s">
        <v>17</v>
      </c>
      <c r="B12" s="53"/>
      <c r="C12" s="12" t="s">
        <v>18</v>
      </c>
      <c r="D12" s="9">
        <f t="shared" si="8"/>
        <v>199</v>
      </c>
      <c r="E12" s="10">
        <f t="shared" si="3"/>
        <v>100</v>
      </c>
      <c r="F12" s="9">
        <v>131</v>
      </c>
      <c r="G12" s="26">
        <f t="shared" si="0"/>
        <v>65.829145728643212</v>
      </c>
      <c r="H12" s="9">
        <v>68</v>
      </c>
      <c r="I12" s="26">
        <f t="shared" si="5"/>
        <v>34.170854271356781</v>
      </c>
      <c r="J12" s="11">
        <f t="shared" si="6"/>
        <v>1835955980</v>
      </c>
      <c r="K12" s="10">
        <f t="shared" si="6"/>
        <v>100.00000000000001</v>
      </c>
      <c r="L12" s="11">
        <v>1677288980</v>
      </c>
      <c r="M12" s="26">
        <f t="shared" si="2"/>
        <v>91.357799330243211</v>
      </c>
      <c r="N12" s="11">
        <v>158667000</v>
      </c>
      <c r="O12" s="26">
        <f t="shared" si="7"/>
        <v>8.6422006697567983</v>
      </c>
    </row>
    <row r="13" spans="1:15">
      <c r="A13" s="53" t="s">
        <v>19</v>
      </c>
      <c r="B13" s="53"/>
      <c r="C13" s="12" t="s">
        <v>20</v>
      </c>
      <c r="D13" s="9">
        <f t="shared" si="8"/>
        <v>295</v>
      </c>
      <c r="E13" s="10">
        <f t="shared" si="3"/>
        <v>100</v>
      </c>
      <c r="F13" s="9">
        <v>178</v>
      </c>
      <c r="G13" s="26">
        <f t="shared" si="0"/>
        <v>60.33898305084746</v>
      </c>
      <c r="H13" s="9">
        <v>117</v>
      </c>
      <c r="I13" s="26">
        <f t="shared" si="5"/>
        <v>39.661016949152547</v>
      </c>
      <c r="J13" s="11">
        <f t="shared" si="6"/>
        <v>1500767705</v>
      </c>
      <c r="K13" s="10">
        <f t="shared" si="6"/>
        <v>100</v>
      </c>
      <c r="L13" s="11">
        <v>1046237705</v>
      </c>
      <c r="M13" s="26">
        <f t="shared" si="2"/>
        <v>69.713500731280732</v>
      </c>
      <c r="N13" s="11">
        <v>454530000</v>
      </c>
      <c r="O13" s="26">
        <f t="shared" si="7"/>
        <v>30.286499268719275</v>
      </c>
    </row>
    <row r="14" spans="1:15">
      <c r="A14" s="53" t="s">
        <v>21</v>
      </c>
      <c r="B14" s="53"/>
      <c r="C14" s="12" t="s">
        <v>22</v>
      </c>
      <c r="D14" s="9">
        <f t="shared" si="8"/>
        <v>99</v>
      </c>
      <c r="E14" s="10">
        <f t="shared" si="3"/>
        <v>100</v>
      </c>
      <c r="F14" s="9">
        <v>62</v>
      </c>
      <c r="G14" s="26">
        <f t="shared" si="0"/>
        <v>62.62626262626263</v>
      </c>
      <c r="H14" s="9">
        <v>37</v>
      </c>
      <c r="I14" s="26">
        <f t="shared" si="5"/>
        <v>37.373737373737377</v>
      </c>
      <c r="J14" s="11">
        <f t="shared" si="6"/>
        <v>335305811</v>
      </c>
      <c r="K14" s="10">
        <f t="shared" si="6"/>
        <v>100</v>
      </c>
      <c r="L14" s="11">
        <v>260951700</v>
      </c>
      <c r="M14" s="26">
        <f t="shared" si="2"/>
        <v>77.824985860444869</v>
      </c>
      <c r="N14" s="11">
        <v>74354111</v>
      </c>
      <c r="O14" s="26">
        <f t="shared" si="7"/>
        <v>22.175014139555131</v>
      </c>
    </row>
    <row r="15" spans="1:15">
      <c r="A15" s="46" t="s">
        <v>23</v>
      </c>
      <c r="B15" s="46"/>
      <c r="C15" s="12" t="s">
        <v>24</v>
      </c>
      <c r="D15" s="9">
        <f t="shared" si="8"/>
        <v>559</v>
      </c>
      <c r="E15" s="10">
        <f t="shared" si="3"/>
        <v>100</v>
      </c>
      <c r="F15" s="9">
        <v>453</v>
      </c>
      <c r="G15" s="26">
        <f t="shared" si="0"/>
        <v>81.037567084078717</v>
      </c>
      <c r="H15" s="9">
        <v>106</v>
      </c>
      <c r="I15" s="26">
        <f t="shared" si="5"/>
        <v>18.962432915921287</v>
      </c>
      <c r="J15" s="11">
        <f t="shared" si="6"/>
        <v>2205093222</v>
      </c>
      <c r="K15" s="10">
        <f t="shared" si="6"/>
        <v>99.999999999999986</v>
      </c>
      <c r="L15" s="11">
        <v>1791557802</v>
      </c>
      <c r="M15" s="26">
        <f t="shared" si="2"/>
        <v>81.246352041981822</v>
      </c>
      <c r="N15" s="11">
        <v>413535420</v>
      </c>
      <c r="O15" s="26">
        <f t="shared" si="7"/>
        <v>18.753647958018167</v>
      </c>
    </row>
    <row r="16" spans="1:15">
      <c r="A16" s="53" t="s">
        <v>25</v>
      </c>
      <c r="B16" s="53"/>
      <c r="C16" s="12" t="s">
        <v>26</v>
      </c>
      <c r="D16" s="9">
        <f t="shared" si="8"/>
        <v>11</v>
      </c>
      <c r="E16" s="10">
        <f t="shared" si="3"/>
        <v>100</v>
      </c>
      <c r="F16" s="9">
        <v>8</v>
      </c>
      <c r="G16" s="26">
        <f t="shared" si="0"/>
        <v>72.727272727272734</v>
      </c>
      <c r="H16" s="9">
        <v>3</v>
      </c>
      <c r="I16" s="26">
        <f t="shared" si="5"/>
        <v>27.27272727272727</v>
      </c>
      <c r="J16" s="11">
        <f t="shared" si="6"/>
        <v>18151000</v>
      </c>
      <c r="K16" s="10">
        <f t="shared" si="6"/>
        <v>100</v>
      </c>
      <c r="L16" s="11">
        <v>9050000</v>
      </c>
      <c r="M16" s="26">
        <f t="shared" si="2"/>
        <v>49.859511872624097</v>
      </c>
      <c r="N16" s="11">
        <v>9101000</v>
      </c>
      <c r="O16" s="26">
        <f t="shared" si="7"/>
        <v>50.140488127375903</v>
      </c>
    </row>
    <row r="17" spans="1:15">
      <c r="A17" s="53" t="s">
        <v>27</v>
      </c>
      <c r="B17" s="53"/>
      <c r="C17" s="12" t="s">
        <v>28</v>
      </c>
      <c r="D17" s="9">
        <f t="shared" si="8"/>
        <v>45</v>
      </c>
      <c r="E17" s="10">
        <f t="shared" si="3"/>
        <v>100</v>
      </c>
      <c r="F17" s="9">
        <v>33</v>
      </c>
      <c r="G17" s="26">
        <f t="shared" si="0"/>
        <v>73.333333333333329</v>
      </c>
      <c r="H17" s="9">
        <v>12</v>
      </c>
      <c r="I17" s="26">
        <f t="shared" si="5"/>
        <v>26.666666666666668</v>
      </c>
      <c r="J17" s="11">
        <f t="shared" si="6"/>
        <v>184690000</v>
      </c>
      <c r="K17" s="10">
        <f t="shared" si="6"/>
        <v>100</v>
      </c>
      <c r="L17" s="11">
        <v>145190000</v>
      </c>
      <c r="M17" s="26">
        <f t="shared" si="2"/>
        <v>78.612810655693323</v>
      </c>
      <c r="N17" s="11">
        <v>39500000</v>
      </c>
      <c r="O17" s="26">
        <f t="shared" si="7"/>
        <v>21.387189344306677</v>
      </c>
    </row>
    <row r="18" spans="1:15">
      <c r="A18" s="53" t="s">
        <v>29</v>
      </c>
      <c r="B18" s="53"/>
      <c r="C18" s="12" t="s">
        <v>30</v>
      </c>
      <c r="D18" s="9">
        <f t="shared" si="8"/>
        <v>28</v>
      </c>
      <c r="E18" s="10">
        <f t="shared" si="3"/>
        <v>100</v>
      </c>
      <c r="F18" s="9">
        <v>19</v>
      </c>
      <c r="G18" s="26">
        <f t="shared" si="0"/>
        <v>67.857142857142861</v>
      </c>
      <c r="H18" s="9">
        <v>9</v>
      </c>
      <c r="I18" s="26">
        <f t="shared" si="5"/>
        <v>32.142857142857146</v>
      </c>
      <c r="J18" s="11">
        <f t="shared" si="6"/>
        <v>185010000</v>
      </c>
      <c r="K18" s="10">
        <f t="shared" si="6"/>
        <v>100</v>
      </c>
      <c r="L18" s="11">
        <v>59510000</v>
      </c>
      <c r="M18" s="26">
        <f t="shared" si="2"/>
        <v>32.165828874114908</v>
      </c>
      <c r="N18" s="11">
        <v>125500000</v>
      </c>
      <c r="O18" s="26">
        <f t="shared" si="7"/>
        <v>67.834171125885092</v>
      </c>
    </row>
    <row r="19" spans="1:15">
      <c r="A19" s="53" t="s">
        <v>31</v>
      </c>
      <c r="B19" s="53"/>
      <c r="C19" s="12" t="s">
        <v>32</v>
      </c>
      <c r="D19" s="9">
        <f t="shared" si="8"/>
        <v>62</v>
      </c>
      <c r="E19" s="10">
        <f t="shared" si="3"/>
        <v>100</v>
      </c>
      <c r="F19" s="9">
        <v>45</v>
      </c>
      <c r="G19" s="26">
        <f t="shared" si="0"/>
        <v>72.58064516129032</v>
      </c>
      <c r="H19" s="9">
        <v>17</v>
      </c>
      <c r="I19" s="26">
        <f t="shared" si="5"/>
        <v>27.419354838709676</v>
      </c>
      <c r="J19" s="11">
        <f t="shared" si="6"/>
        <v>435150000</v>
      </c>
      <c r="K19" s="10">
        <f t="shared" si="6"/>
        <v>100.00000000000001</v>
      </c>
      <c r="L19" s="11">
        <v>398650000</v>
      </c>
      <c r="M19" s="26">
        <f t="shared" si="2"/>
        <v>91.612087785820989</v>
      </c>
      <c r="N19" s="11">
        <v>36500000</v>
      </c>
      <c r="O19" s="26">
        <f t="shared" si="7"/>
        <v>8.3879122141790194</v>
      </c>
    </row>
    <row r="20" spans="1:15">
      <c r="A20" s="53" t="s">
        <v>33</v>
      </c>
      <c r="B20" s="53"/>
      <c r="C20" s="12" t="s">
        <v>34</v>
      </c>
      <c r="D20" s="9">
        <f t="shared" si="8"/>
        <v>17</v>
      </c>
      <c r="E20" s="10">
        <f t="shared" si="3"/>
        <v>100</v>
      </c>
      <c r="F20" s="9">
        <v>15</v>
      </c>
      <c r="G20" s="26">
        <f t="shared" si="0"/>
        <v>88.235294117647058</v>
      </c>
      <c r="H20" s="9">
        <v>2</v>
      </c>
      <c r="I20" s="26">
        <f t="shared" si="5"/>
        <v>11.76470588235294</v>
      </c>
      <c r="J20" s="11">
        <f t="shared" si="6"/>
        <v>52100000</v>
      </c>
      <c r="K20" s="10">
        <f t="shared" si="6"/>
        <v>100</v>
      </c>
      <c r="L20" s="11">
        <v>50600000</v>
      </c>
      <c r="M20" s="26">
        <f t="shared" si="2"/>
        <v>97.120921305182335</v>
      </c>
      <c r="N20" s="11">
        <v>1500000</v>
      </c>
      <c r="O20" s="26">
        <f t="shared" si="7"/>
        <v>2.8790786948176583</v>
      </c>
    </row>
    <row r="21" spans="1:15">
      <c r="A21" s="53" t="s">
        <v>35</v>
      </c>
      <c r="B21" s="53"/>
      <c r="C21" s="12" t="s">
        <v>36</v>
      </c>
      <c r="D21" s="9">
        <f t="shared" si="8"/>
        <v>21</v>
      </c>
      <c r="E21" s="10">
        <f t="shared" si="3"/>
        <v>100</v>
      </c>
      <c r="F21" s="9">
        <v>15</v>
      </c>
      <c r="G21" s="26">
        <f t="shared" si="0"/>
        <v>71.428571428571431</v>
      </c>
      <c r="H21" s="9">
        <v>6</v>
      </c>
      <c r="I21" s="26">
        <f t="shared" si="5"/>
        <v>28.571428571428569</v>
      </c>
      <c r="J21" s="11">
        <f t="shared" si="6"/>
        <v>117400000</v>
      </c>
      <c r="K21" s="10">
        <f t="shared" si="6"/>
        <v>100</v>
      </c>
      <c r="L21" s="11">
        <v>86200000</v>
      </c>
      <c r="M21" s="26">
        <f t="shared" si="2"/>
        <v>73.42419080068143</v>
      </c>
      <c r="N21" s="11">
        <v>31200000</v>
      </c>
      <c r="O21" s="26">
        <f t="shared" si="7"/>
        <v>26.575809199318567</v>
      </c>
    </row>
    <row r="22" spans="1:15">
      <c r="A22" s="53" t="s">
        <v>37</v>
      </c>
      <c r="B22" s="53"/>
      <c r="C22" s="12" t="s">
        <v>38</v>
      </c>
      <c r="D22" s="9">
        <f t="shared" si="8"/>
        <v>12</v>
      </c>
      <c r="E22" s="10">
        <f t="shared" si="3"/>
        <v>99.999999999999986</v>
      </c>
      <c r="F22" s="9">
        <v>11</v>
      </c>
      <c r="G22" s="26">
        <f t="shared" si="0"/>
        <v>91.666666666666657</v>
      </c>
      <c r="H22" s="9">
        <v>1</v>
      </c>
      <c r="I22" s="26">
        <f t="shared" si="5"/>
        <v>8.3333333333333321</v>
      </c>
      <c r="J22" s="11">
        <f t="shared" si="6"/>
        <v>24960000</v>
      </c>
      <c r="K22" s="10">
        <f t="shared" si="6"/>
        <v>100</v>
      </c>
      <c r="L22" s="11">
        <v>24860000</v>
      </c>
      <c r="M22" s="26">
        <f t="shared" si="2"/>
        <v>99.599358974358978</v>
      </c>
      <c r="N22" s="11">
        <v>100000</v>
      </c>
      <c r="O22" s="26">
        <f t="shared" si="7"/>
        <v>0.40064102564102561</v>
      </c>
    </row>
    <row r="23" spans="1:15">
      <c r="A23" s="53" t="s">
        <v>39</v>
      </c>
      <c r="B23" s="53"/>
      <c r="C23" s="12" t="s">
        <v>40</v>
      </c>
      <c r="D23" s="9">
        <f t="shared" si="8"/>
        <v>27</v>
      </c>
      <c r="E23" s="10">
        <f t="shared" si="3"/>
        <v>100</v>
      </c>
      <c r="F23" s="9">
        <v>17</v>
      </c>
      <c r="G23" s="26">
        <f t="shared" si="0"/>
        <v>62.962962962962962</v>
      </c>
      <c r="H23" s="9">
        <v>10</v>
      </c>
      <c r="I23" s="26">
        <f t="shared" si="5"/>
        <v>37.037037037037038</v>
      </c>
      <c r="J23" s="11">
        <f t="shared" si="6"/>
        <v>53120000</v>
      </c>
      <c r="K23" s="10">
        <f t="shared" si="6"/>
        <v>100</v>
      </c>
      <c r="L23" s="11">
        <v>26290000</v>
      </c>
      <c r="M23" s="26">
        <f t="shared" si="2"/>
        <v>49.491716867469883</v>
      </c>
      <c r="N23" s="11">
        <v>26830000</v>
      </c>
      <c r="O23" s="26">
        <f t="shared" si="7"/>
        <v>50.508283132530117</v>
      </c>
    </row>
    <row r="24" spans="1:15">
      <c r="A24" s="53" t="s">
        <v>41</v>
      </c>
      <c r="B24" s="53"/>
      <c r="C24" s="12" t="s">
        <v>42</v>
      </c>
      <c r="D24" s="9">
        <f t="shared" si="8"/>
        <v>1</v>
      </c>
      <c r="E24" s="10">
        <f t="shared" si="3"/>
        <v>100</v>
      </c>
      <c r="F24" s="9">
        <v>1</v>
      </c>
      <c r="G24" s="26">
        <f t="shared" si="0"/>
        <v>100</v>
      </c>
      <c r="H24" s="9">
        <v>0</v>
      </c>
      <c r="I24" s="26">
        <f t="shared" si="5"/>
        <v>0</v>
      </c>
      <c r="J24" s="11">
        <f t="shared" si="6"/>
        <v>1001000</v>
      </c>
      <c r="K24" s="10">
        <f t="shared" si="6"/>
        <v>100</v>
      </c>
      <c r="L24" s="11">
        <v>1001000</v>
      </c>
      <c r="M24" s="26">
        <f t="shared" si="2"/>
        <v>100</v>
      </c>
      <c r="N24" s="11">
        <v>0</v>
      </c>
      <c r="O24" s="26">
        <f t="shared" si="7"/>
        <v>0</v>
      </c>
    </row>
    <row r="25" spans="1:15">
      <c r="A25" s="53" t="s">
        <v>43</v>
      </c>
      <c r="B25" s="53"/>
      <c r="C25" s="12" t="s">
        <v>44</v>
      </c>
      <c r="D25" s="9">
        <f t="shared" si="8"/>
        <v>9</v>
      </c>
      <c r="E25" s="10">
        <f t="shared" si="3"/>
        <v>100</v>
      </c>
      <c r="F25" s="9">
        <v>5</v>
      </c>
      <c r="G25" s="26">
        <f t="shared" si="0"/>
        <v>55.555555555555557</v>
      </c>
      <c r="H25" s="9">
        <v>4</v>
      </c>
      <c r="I25" s="26">
        <f t="shared" si="5"/>
        <v>44.444444444444443</v>
      </c>
      <c r="J25" s="11">
        <f t="shared" si="6"/>
        <v>46700000</v>
      </c>
      <c r="K25" s="10">
        <f t="shared" si="6"/>
        <v>100</v>
      </c>
      <c r="L25" s="11">
        <v>9000000</v>
      </c>
      <c r="M25" s="26">
        <f t="shared" si="2"/>
        <v>19.271948608137045</v>
      </c>
      <c r="N25" s="11">
        <v>37700000</v>
      </c>
      <c r="O25" s="26">
        <f t="shared" si="7"/>
        <v>80.728051391862948</v>
      </c>
    </row>
    <row r="26" spans="1:15">
      <c r="A26" s="53" t="s">
        <v>45</v>
      </c>
      <c r="B26" s="53"/>
      <c r="C26" s="12" t="s">
        <v>46</v>
      </c>
      <c r="D26" s="9">
        <f t="shared" si="8"/>
        <v>3</v>
      </c>
      <c r="E26" s="10">
        <f t="shared" si="3"/>
        <v>99.999999999999986</v>
      </c>
      <c r="F26" s="9">
        <v>2</v>
      </c>
      <c r="G26" s="26">
        <f t="shared" si="0"/>
        <v>66.666666666666657</v>
      </c>
      <c r="H26" s="9">
        <v>1</v>
      </c>
      <c r="I26" s="26">
        <f t="shared" si="5"/>
        <v>33.333333333333329</v>
      </c>
      <c r="J26" s="11">
        <f t="shared" si="6"/>
        <v>3516888</v>
      </c>
      <c r="K26" s="10">
        <f t="shared" si="6"/>
        <v>100.00000000000001</v>
      </c>
      <c r="L26" s="11">
        <v>516888</v>
      </c>
      <c r="M26" s="26">
        <f t="shared" si="2"/>
        <v>14.697311941693908</v>
      </c>
      <c r="N26" s="11">
        <v>3000000</v>
      </c>
      <c r="O26" s="26">
        <f t="shared" si="7"/>
        <v>85.302688058306103</v>
      </c>
    </row>
    <row r="27" spans="1:15">
      <c r="A27" s="53" t="s">
        <v>47</v>
      </c>
      <c r="B27" s="53"/>
      <c r="C27" s="12" t="s">
        <v>48</v>
      </c>
      <c r="D27" s="9">
        <f t="shared" si="8"/>
        <v>19</v>
      </c>
      <c r="E27" s="10">
        <f t="shared" si="3"/>
        <v>100</v>
      </c>
      <c r="F27" s="9">
        <v>15</v>
      </c>
      <c r="G27" s="26">
        <f t="shared" si="0"/>
        <v>78.94736842105263</v>
      </c>
      <c r="H27" s="9">
        <v>4</v>
      </c>
      <c r="I27" s="26">
        <f t="shared" si="5"/>
        <v>21.052631578947366</v>
      </c>
      <c r="J27" s="11">
        <f t="shared" si="6"/>
        <v>31750000</v>
      </c>
      <c r="K27" s="10">
        <f t="shared" si="6"/>
        <v>100</v>
      </c>
      <c r="L27" s="11">
        <v>29900000</v>
      </c>
      <c r="M27" s="26">
        <f t="shared" si="2"/>
        <v>94.173228346456696</v>
      </c>
      <c r="N27" s="11">
        <v>1850000</v>
      </c>
      <c r="O27" s="26">
        <f t="shared" si="7"/>
        <v>5.8267716535433074</v>
      </c>
    </row>
    <row r="28" spans="1:15">
      <c r="A28" s="53" t="s">
        <v>49</v>
      </c>
      <c r="B28" s="53"/>
      <c r="C28" s="12" t="s">
        <v>50</v>
      </c>
      <c r="D28" s="9">
        <f t="shared" si="8"/>
        <v>39</v>
      </c>
      <c r="E28" s="10">
        <f t="shared" si="3"/>
        <v>100</v>
      </c>
      <c r="F28" s="9">
        <v>27</v>
      </c>
      <c r="G28" s="26">
        <f t="shared" si="0"/>
        <v>69.230769230769226</v>
      </c>
      <c r="H28" s="9">
        <v>12</v>
      </c>
      <c r="I28" s="26">
        <f t="shared" si="5"/>
        <v>30.76923076923077</v>
      </c>
      <c r="J28" s="11">
        <f t="shared" si="6"/>
        <v>314181288</v>
      </c>
      <c r="K28" s="10">
        <f t="shared" si="6"/>
        <v>100</v>
      </c>
      <c r="L28" s="11">
        <v>291613288</v>
      </c>
      <c r="M28" s="26">
        <f t="shared" si="2"/>
        <v>92.816886026643317</v>
      </c>
      <c r="N28" s="11">
        <v>22568000</v>
      </c>
      <c r="O28" s="26">
        <f t="shared" si="7"/>
        <v>7.183113973356682</v>
      </c>
    </row>
    <row r="29" spans="1:15">
      <c r="A29" s="53" t="s">
        <v>51</v>
      </c>
      <c r="B29" s="53"/>
      <c r="C29" s="12" t="s">
        <v>52</v>
      </c>
      <c r="D29" s="9">
        <f t="shared" si="8"/>
        <v>19</v>
      </c>
      <c r="E29" s="10">
        <f t="shared" si="3"/>
        <v>100</v>
      </c>
      <c r="F29" s="9">
        <v>13</v>
      </c>
      <c r="G29" s="26">
        <f t="shared" si="0"/>
        <v>68.421052631578945</v>
      </c>
      <c r="H29" s="9">
        <v>6</v>
      </c>
      <c r="I29" s="26">
        <f t="shared" si="5"/>
        <v>31.578947368421051</v>
      </c>
      <c r="J29" s="11">
        <f t="shared" si="6"/>
        <v>34211000</v>
      </c>
      <c r="K29" s="10">
        <f t="shared" si="6"/>
        <v>100</v>
      </c>
      <c r="L29" s="11">
        <v>25710000</v>
      </c>
      <c r="M29" s="26">
        <f t="shared" si="2"/>
        <v>75.151267136301186</v>
      </c>
      <c r="N29" s="11">
        <v>8501000</v>
      </c>
      <c r="O29" s="26">
        <f t="shared" si="7"/>
        <v>24.84873286369881</v>
      </c>
    </row>
    <row r="30" spans="1:15">
      <c r="A30" s="46" t="s">
        <v>53</v>
      </c>
      <c r="B30" s="46"/>
      <c r="C30" s="12" t="s">
        <v>54</v>
      </c>
      <c r="D30" s="9">
        <f t="shared" si="8"/>
        <v>2</v>
      </c>
      <c r="E30" s="10">
        <f t="shared" si="3"/>
        <v>100</v>
      </c>
      <c r="F30" s="9">
        <f>F31+F32</f>
        <v>2</v>
      </c>
      <c r="G30" s="26">
        <f t="shared" si="0"/>
        <v>100</v>
      </c>
      <c r="H30" s="9">
        <f>H31+H32</f>
        <v>0</v>
      </c>
      <c r="I30" s="26">
        <f t="shared" si="5"/>
        <v>0</v>
      </c>
      <c r="J30" s="11">
        <f t="shared" si="6"/>
        <v>5300000</v>
      </c>
      <c r="K30" s="10">
        <f t="shared" si="6"/>
        <v>100</v>
      </c>
      <c r="L30" s="11">
        <f>L31+L32</f>
        <v>5300000</v>
      </c>
      <c r="M30" s="26">
        <f t="shared" si="2"/>
        <v>100</v>
      </c>
      <c r="N30" s="11">
        <f>N31+N32</f>
        <v>0</v>
      </c>
      <c r="O30" s="26">
        <f t="shared" si="7"/>
        <v>0</v>
      </c>
    </row>
    <row r="31" spans="1:15">
      <c r="A31" s="68" t="s">
        <v>55</v>
      </c>
      <c r="B31" s="68"/>
      <c r="C31" s="13" t="s">
        <v>56</v>
      </c>
      <c r="D31" s="9">
        <f t="shared" si="8"/>
        <v>1</v>
      </c>
      <c r="E31" s="10">
        <f t="shared" si="3"/>
        <v>100</v>
      </c>
      <c r="F31" s="9">
        <v>1</v>
      </c>
      <c r="G31" s="26">
        <f t="shared" si="0"/>
        <v>100</v>
      </c>
      <c r="H31" s="9">
        <v>0</v>
      </c>
      <c r="I31" s="26">
        <f t="shared" si="5"/>
        <v>0</v>
      </c>
      <c r="J31" s="11">
        <f t="shared" si="6"/>
        <v>300000</v>
      </c>
      <c r="K31" s="10">
        <f t="shared" si="6"/>
        <v>100</v>
      </c>
      <c r="L31" s="11">
        <v>300000</v>
      </c>
      <c r="M31" s="26">
        <f t="shared" si="2"/>
        <v>100</v>
      </c>
      <c r="N31" s="9">
        <v>0</v>
      </c>
      <c r="O31" s="26">
        <f t="shared" si="7"/>
        <v>0</v>
      </c>
    </row>
    <row r="32" spans="1:15">
      <c r="A32" s="77" t="s">
        <v>57</v>
      </c>
      <c r="B32" s="77"/>
      <c r="C32" s="14" t="s">
        <v>58</v>
      </c>
      <c r="D32" s="9">
        <f t="shared" si="8"/>
        <v>1</v>
      </c>
      <c r="E32" s="10">
        <f t="shared" si="3"/>
        <v>100</v>
      </c>
      <c r="F32" s="9">
        <v>1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ref="J32:K32" si="9">L32+N32</f>
        <v>5000000</v>
      </c>
      <c r="K32" s="10">
        <f t="shared" si="9"/>
        <v>100</v>
      </c>
      <c r="L32" s="11">
        <v>5000000</v>
      </c>
      <c r="M32" s="26">
        <f t="shared" si="2"/>
        <v>100</v>
      </c>
      <c r="N32" s="9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7A770-4C92-4924-B07D-F53A8B17A528}">
  <dimension ref="A1:P44"/>
  <sheetViews>
    <sheetView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95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29.8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87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3132</v>
      </c>
      <c r="E8" s="10">
        <f>G8+I8</f>
        <v>100</v>
      </c>
      <c r="F8" s="9">
        <f>F9+F30</f>
        <v>2141</v>
      </c>
      <c r="G8" s="26">
        <f t="shared" ref="G8:G32" si="0">F8/D8*100</f>
        <v>68.358876117496806</v>
      </c>
      <c r="H8" s="9">
        <f t="shared" ref="H8" si="1">H9+H30</f>
        <v>991</v>
      </c>
      <c r="I8" s="26">
        <f>H8/D8*100</f>
        <v>31.641123882503191</v>
      </c>
      <c r="J8" s="11">
        <f>L8+N8</f>
        <v>14377751712</v>
      </c>
      <c r="K8" s="10">
        <f>M8+O8</f>
        <v>100</v>
      </c>
      <c r="L8" s="11">
        <f>L9+L30</f>
        <v>10930626777</v>
      </c>
      <c r="M8" s="26">
        <f t="shared" ref="M8:M32" si="2">L8/J8*100</f>
        <v>76.024589907732576</v>
      </c>
      <c r="N8" s="11">
        <f>N9+N30</f>
        <v>3447124935</v>
      </c>
      <c r="O8" s="26">
        <f>N8/J8*100</f>
        <v>23.97541009226742</v>
      </c>
    </row>
    <row r="9" spans="1:15">
      <c r="A9" s="46" t="s">
        <v>11</v>
      </c>
      <c r="B9" s="46"/>
      <c r="C9" s="12" t="s">
        <v>12</v>
      </c>
      <c r="D9" s="9">
        <f t="shared" ref="D9:E32" si="3">F9+H9</f>
        <v>3128</v>
      </c>
      <c r="E9" s="10">
        <f t="shared" si="3"/>
        <v>100</v>
      </c>
      <c r="F9" s="9">
        <f t="shared" ref="F9" si="4">SUM(F10:F29)</f>
        <v>2138</v>
      </c>
      <c r="G9" s="26">
        <f t="shared" si="0"/>
        <v>68.350383631713555</v>
      </c>
      <c r="H9" s="9">
        <f>SUM(H10:H29)</f>
        <v>990</v>
      </c>
      <c r="I9" s="26">
        <f t="shared" ref="I9:I32" si="5">H9/D9*100</f>
        <v>31.649616368286441</v>
      </c>
      <c r="J9" s="11">
        <f t="shared" ref="J9:K32" si="6">L9+N9</f>
        <v>14352451712</v>
      </c>
      <c r="K9" s="10">
        <f t="shared" si="6"/>
        <v>100</v>
      </c>
      <c r="L9" s="11">
        <f>SUM(L10:L29)</f>
        <v>10926626777</v>
      </c>
      <c r="M9" s="26">
        <f t="shared" si="2"/>
        <v>76.130733593510797</v>
      </c>
      <c r="N9" s="11">
        <f>SUM(N10:N29)</f>
        <v>3425824935</v>
      </c>
      <c r="O9" s="26">
        <f t="shared" ref="O9:O32" si="7">N9/J9*100</f>
        <v>23.869266406489199</v>
      </c>
    </row>
    <row r="10" spans="1:15">
      <c r="A10" s="53" t="s">
        <v>13</v>
      </c>
      <c r="B10" s="53"/>
      <c r="C10" s="12" t="s">
        <v>14</v>
      </c>
      <c r="D10" s="9">
        <f t="shared" si="3"/>
        <v>516</v>
      </c>
      <c r="E10" s="10">
        <f t="shared" si="3"/>
        <v>100</v>
      </c>
      <c r="F10" s="9">
        <v>355</v>
      </c>
      <c r="G10" s="26">
        <f t="shared" si="0"/>
        <v>68.798449612403104</v>
      </c>
      <c r="H10" s="9">
        <v>161</v>
      </c>
      <c r="I10" s="26">
        <f t="shared" si="5"/>
        <v>31.2015503875969</v>
      </c>
      <c r="J10" s="11">
        <f t="shared" si="6"/>
        <v>2873722685</v>
      </c>
      <c r="K10" s="10">
        <f t="shared" si="6"/>
        <v>100</v>
      </c>
      <c r="L10" s="11">
        <v>2439507185</v>
      </c>
      <c r="M10" s="26">
        <f t="shared" si="2"/>
        <v>84.890139112361851</v>
      </c>
      <c r="N10" s="11">
        <v>434215500</v>
      </c>
      <c r="O10" s="26">
        <f t="shared" si="7"/>
        <v>15.109860887638154</v>
      </c>
    </row>
    <row r="11" spans="1:15">
      <c r="A11" s="53" t="s">
        <v>15</v>
      </c>
      <c r="B11" s="53"/>
      <c r="C11" s="12" t="s">
        <v>16</v>
      </c>
      <c r="D11" s="9">
        <f t="shared" si="3"/>
        <v>1014</v>
      </c>
      <c r="E11" s="10">
        <f t="shared" si="3"/>
        <v>100</v>
      </c>
      <c r="F11" s="9">
        <v>728</v>
      </c>
      <c r="G11" s="26">
        <f t="shared" si="0"/>
        <v>71.794871794871796</v>
      </c>
      <c r="H11" s="9">
        <v>286</v>
      </c>
      <c r="I11" s="26">
        <f t="shared" si="5"/>
        <v>28.205128205128204</v>
      </c>
      <c r="J11" s="11">
        <f t="shared" si="6"/>
        <v>5263708357</v>
      </c>
      <c r="K11" s="10">
        <f t="shared" si="6"/>
        <v>100</v>
      </c>
      <c r="L11" s="11">
        <v>4035540821</v>
      </c>
      <c r="M11" s="26">
        <f t="shared" si="2"/>
        <v>76.667257136944002</v>
      </c>
      <c r="N11" s="11">
        <v>1228167536</v>
      </c>
      <c r="O11" s="26">
        <f t="shared" si="7"/>
        <v>23.332742863056005</v>
      </c>
    </row>
    <row r="12" spans="1:15">
      <c r="A12" s="53" t="s">
        <v>17</v>
      </c>
      <c r="B12" s="53"/>
      <c r="C12" s="12" t="s">
        <v>18</v>
      </c>
      <c r="D12" s="9">
        <f t="shared" si="3"/>
        <v>229</v>
      </c>
      <c r="E12" s="10">
        <f t="shared" si="3"/>
        <v>100</v>
      </c>
      <c r="F12" s="9">
        <v>139</v>
      </c>
      <c r="G12" s="26">
        <f t="shared" si="0"/>
        <v>60.698689956331876</v>
      </c>
      <c r="H12" s="9">
        <v>90</v>
      </c>
      <c r="I12" s="26">
        <f t="shared" si="5"/>
        <v>39.301310043668117</v>
      </c>
      <c r="J12" s="11">
        <f t="shared" si="6"/>
        <v>1492464000</v>
      </c>
      <c r="K12" s="10">
        <f t="shared" si="6"/>
        <v>100</v>
      </c>
      <c r="L12" s="11">
        <v>1114054000</v>
      </c>
      <c r="M12" s="26">
        <f t="shared" si="2"/>
        <v>74.645284576378387</v>
      </c>
      <c r="N12" s="11">
        <v>378410000</v>
      </c>
      <c r="O12" s="26">
        <f t="shared" si="7"/>
        <v>25.354715423621609</v>
      </c>
    </row>
    <row r="13" spans="1:15">
      <c r="A13" s="53" t="s">
        <v>19</v>
      </c>
      <c r="B13" s="53"/>
      <c r="C13" s="12" t="s">
        <v>20</v>
      </c>
      <c r="D13" s="9">
        <f t="shared" si="3"/>
        <v>430</v>
      </c>
      <c r="E13" s="10">
        <f t="shared" si="3"/>
        <v>100</v>
      </c>
      <c r="F13" s="9">
        <v>272</v>
      </c>
      <c r="G13" s="26">
        <f t="shared" si="0"/>
        <v>63.255813953488371</v>
      </c>
      <c r="H13" s="9">
        <v>158</v>
      </c>
      <c r="I13" s="26">
        <f t="shared" si="5"/>
        <v>36.744186046511629</v>
      </c>
      <c r="J13" s="11">
        <f t="shared" si="6"/>
        <v>1339007943</v>
      </c>
      <c r="K13" s="10">
        <f t="shared" si="6"/>
        <v>100</v>
      </c>
      <c r="L13" s="11">
        <v>881126832</v>
      </c>
      <c r="M13" s="26">
        <f t="shared" si="2"/>
        <v>65.804451467693795</v>
      </c>
      <c r="N13" s="11">
        <v>457881111</v>
      </c>
      <c r="O13" s="26">
        <f t="shared" si="7"/>
        <v>34.195548532306205</v>
      </c>
    </row>
    <row r="14" spans="1:15">
      <c r="A14" s="53" t="s">
        <v>21</v>
      </c>
      <c r="B14" s="53"/>
      <c r="C14" s="12" t="s">
        <v>22</v>
      </c>
      <c r="D14" s="9">
        <f t="shared" si="3"/>
        <v>138</v>
      </c>
      <c r="E14" s="10">
        <f t="shared" si="3"/>
        <v>100</v>
      </c>
      <c r="F14" s="9">
        <v>86</v>
      </c>
      <c r="G14" s="26">
        <f t="shared" si="0"/>
        <v>62.318840579710141</v>
      </c>
      <c r="H14" s="9">
        <v>52</v>
      </c>
      <c r="I14" s="26">
        <f t="shared" si="5"/>
        <v>37.681159420289859</v>
      </c>
      <c r="J14" s="11">
        <f t="shared" si="6"/>
        <v>650170188</v>
      </c>
      <c r="K14" s="10">
        <f t="shared" si="6"/>
        <v>100.00000000000001</v>
      </c>
      <c r="L14" s="11">
        <v>486902200</v>
      </c>
      <c r="M14" s="26">
        <f t="shared" si="2"/>
        <v>74.888422906280667</v>
      </c>
      <c r="N14" s="11">
        <v>163267988</v>
      </c>
      <c r="O14" s="26">
        <f t="shared" si="7"/>
        <v>25.111577093719344</v>
      </c>
    </row>
    <row r="15" spans="1:15">
      <c r="A15" s="46" t="s">
        <v>23</v>
      </c>
      <c r="B15" s="46"/>
      <c r="C15" s="12" t="s">
        <v>24</v>
      </c>
      <c r="D15" s="9">
        <f t="shared" si="3"/>
        <v>415</v>
      </c>
      <c r="E15" s="10">
        <f t="shared" si="3"/>
        <v>100</v>
      </c>
      <c r="F15" s="9">
        <v>303</v>
      </c>
      <c r="G15" s="26">
        <f t="shared" si="0"/>
        <v>73.01204819277109</v>
      </c>
      <c r="H15" s="9">
        <v>112</v>
      </c>
      <c r="I15" s="26">
        <f t="shared" si="5"/>
        <v>26.987951807228917</v>
      </c>
      <c r="J15" s="11">
        <f t="shared" si="6"/>
        <v>1466054439</v>
      </c>
      <c r="K15" s="10">
        <f t="shared" si="6"/>
        <v>100</v>
      </c>
      <c r="L15" s="11">
        <v>1122685439</v>
      </c>
      <c r="M15" s="26">
        <f t="shared" si="2"/>
        <v>76.578700567612415</v>
      </c>
      <c r="N15" s="11">
        <v>343369000</v>
      </c>
      <c r="O15" s="26">
        <f t="shared" si="7"/>
        <v>23.421299432387585</v>
      </c>
    </row>
    <row r="16" spans="1:15">
      <c r="A16" s="53" t="s">
        <v>25</v>
      </c>
      <c r="B16" s="53"/>
      <c r="C16" s="12" t="s">
        <v>26</v>
      </c>
      <c r="D16" s="9">
        <f t="shared" si="3"/>
        <v>23</v>
      </c>
      <c r="E16" s="10">
        <f t="shared" si="3"/>
        <v>100</v>
      </c>
      <c r="F16" s="9">
        <v>18</v>
      </c>
      <c r="G16" s="26">
        <f t="shared" si="0"/>
        <v>78.260869565217391</v>
      </c>
      <c r="H16" s="9">
        <v>5</v>
      </c>
      <c r="I16" s="26">
        <f t="shared" si="5"/>
        <v>21.739130434782609</v>
      </c>
      <c r="J16" s="11">
        <f t="shared" si="6"/>
        <v>67300000</v>
      </c>
      <c r="K16" s="10">
        <f t="shared" si="6"/>
        <v>100</v>
      </c>
      <c r="L16" s="11">
        <v>42000000</v>
      </c>
      <c r="M16" s="26">
        <f t="shared" si="2"/>
        <v>62.407132243684991</v>
      </c>
      <c r="N16" s="11">
        <v>25300000</v>
      </c>
      <c r="O16" s="26">
        <f t="shared" si="7"/>
        <v>37.592867756315009</v>
      </c>
    </row>
    <row r="17" spans="1:15">
      <c r="A17" s="53" t="s">
        <v>27</v>
      </c>
      <c r="B17" s="53"/>
      <c r="C17" s="12" t="s">
        <v>28</v>
      </c>
      <c r="D17" s="9">
        <f t="shared" si="3"/>
        <v>46</v>
      </c>
      <c r="E17" s="10">
        <f t="shared" si="3"/>
        <v>100</v>
      </c>
      <c r="F17" s="9">
        <v>32</v>
      </c>
      <c r="G17" s="26">
        <f t="shared" si="0"/>
        <v>69.565217391304344</v>
      </c>
      <c r="H17" s="9">
        <v>14</v>
      </c>
      <c r="I17" s="26">
        <f t="shared" si="5"/>
        <v>30.434782608695656</v>
      </c>
      <c r="J17" s="11">
        <f t="shared" si="6"/>
        <v>145595100</v>
      </c>
      <c r="K17" s="10">
        <f t="shared" si="6"/>
        <v>100</v>
      </c>
      <c r="L17" s="11">
        <v>113740100</v>
      </c>
      <c r="M17" s="26">
        <f t="shared" si="2"/>
        <v>78.120829615831852</v>
      </c>
      <c r="N17" s="11">
        <v>31855000</v>
      </c>
      <c r="O17" s="26">
        <f t="shared" si="7"/>
        <v>21.879170384168148</v>
      </c>
    </row>
    <row r="18" spans="1:15">
      <c r="A18" s="53" t="s">
        <v>29</v>
      </c>
      <c r="B18" s="53"/>
      <c r="C18" s="12" t="s">
        <v>30</v>
      </c>
      <c r="D18" s="9">
        <f t="shared" si="3"/>
        <v>28</v>
      </c>
      <c r="E18" s="10">
        <f t="shared" si="3"/>
        <v>100</v>
      </c>
      <c r="F18" s="9">
        <v>17</v>
      </c>
      <c r="G18" s="26">
        <f t="shared" si="0"/>
        <v>60.714285714285708</v>
      </c>
      <c r="H18" s="9">
        <v>11</v>
      </c>
      <c r="I18" s="26">
        <f t="shared" si="5"/>
        <v>39.285714285714285</v>
      </c>
      <c r="J18" s="11">
        <f t="shared" si="6"/>
        <v>41620000</v>
      </c>
      <c r="K18" s="10">
        <f t="shared" si="6"/>
        <v>100</v>
      </c>
      <c r="L18" s="11">
        <v>33300000</v>
      </c>
      <c r="M18" s="26">
        <f t="shared" si="2"/>
        <v>80.009610764055736</v>
      </c>
      <c r="N18" s="11">
        <v>8320000</v>
      </c>
      <c r="O18" s="26">
        <f t="shared" si="7"/>
        <v>19.99038923594426</v>
      </c>
    </row>
    <row r="19" spans="1:15">
      <c r="A19" s="53" t="s">
        <v>31</v>
      </c>
      <c r="B19" s="53"/>
      <c r="C19" s="12" t="s">
        <v>32</v>
      </c>
      <c r="D19" s="9">
        <f t="shared" si="3"/>
        <v>86</v>
      </c>
      <c r="E19" s="10">
        <f t="shared" si="3"/>
        <v>100</v>
      </c>
      <c r="F19" s="9">
        <v>59</v>
      </c>
      <c r="G19" s="26">
        <f t="shared" si="0"/>
        <v>68.604651162790702</v>
      </c>
      <c r="H19" s="9">
        <v>27</v>
      </c>
      <c r="I19" s="26">
        <f t="shared" si="5"/>
        <v>31.395348837209301</v>
      </c>
      <c r="J19" s="11">
        <f t="shared" si="6"/>
        <v>251979200</v>
      </c>
      <c r="K19" s="10">
        <f t="shared" si="6"/>
        <v>100</v>
      </c>
      <c r="L19" s="11">
        <v>183279200</v>
      </c>
      <c r="M19" s="26">
        <f t="shared" si="2"/>
        <v>72.735844863385552</v>
      </c>
      <c r="N19" s="11">
        <v>68700000</v>
      </c>
      <c r="O19" s="26">
        <f t="shared" si="7"/>
        <v>27.264155136614448</v>
      </c>
    </row>
    <row r="20" spans="1:15">
      <c r="A20" s="53" t="s">
        <v>33</v>
      </c>
      <c r="B20" s="53"/>
      <c r="C20" s="12" t="s">
        <v>34</v>
      </c>
      <c r="D20" s="9">
        <f t="shared" si="3"/>
        <v>28</v>
      </c>
      <c r="E20" s="10">
        <f t="shared" si="3"/>
        <v>100</v>
      </c>
      <c r="F20" s="9">
        <v>21</v>
      </c>
      <c r="G20" s="26">
        <f t="shared" si="0"/>
        <v>75</v>
      </c>
      <c r="H20" s="9">
        <v>7</v>
      </c>
      <c r="I20" s="26">
        <f t="shared" si="5"/>
        <v>25</v>
      </c>
      <c r="J20" s="11">
        <f t="shared" si="6"/>
        <v>74430000</v>
      </c>
      <c r="K20" s="10">
        <f t="shared" si="6"/>
        <v>100</v>
      </c>
      <c r="L20" s="11">
        <v>61930000</v>
      </c>
      <c r="M20" s="26">
        <f t="shared" si="2"/>
        <v>83.205696627703887</v>
      </c>
      <c r="N20" s="11">
        <v>12500000</v>
      </c>
      <c r="O20" s="26">
        <f t="shared" si="7"/>
        <v>16.794303372296117</v>
      </c>
    </row>
    <row r="21" spans="1:15">
      <c r="A21" s="53" t="s">
        <v>35</v>
      </c>
      <c r="B21" s="53"/>
      <c r="C21" s="12" t="s">
        <v>36</v>
      </c>
      <c r="D21" s="9">
        <f t="shared" si="3"/>
        <v>30</v>
      </c>
      <c r="E21" s="10">
        <f t="shared" si="3"/>
        <v>100</v>
      </c>
      <c r="F21" s="9">
        <v>21</v>
      </c>
      <c r="G21" s="26">
        <f t="shared" si="0"/>
        <v>70</v>
      </c>
      <c r="H21" s="9">
        <v>9</v>
      </c>
      <c r="I21" s="26">
        <f t="shared" si="5"/>
        <v>30</v>
      </c>
      <c r="J21" s="11">
        <f t="shared" si="6"/>
        <v>94476000</v>
      </c>
      <c r="K21" s="10">
        <f t="shared" si="6"/>
        <v>100</v>
      </c>
      <c r="L21" s="11">
        <v>72456000</v>
      </c>
      <c r="M21" s="26">
        <f t="shared" si="2"/>
        <v>76.692493331639781</v>
      </c>
      <c r="N21" s="11">
        <v>22020000</v>
      </c>
      <c r="O21" s="26">
        <f t="shared" si="7"/>
        <v>23.307506668360219</v>
      </c>
    </row>
    <row r="22" spans="1:15">
      <c r="A22" s="53" t="s">
        <v>37</v>
      </c>
      <c r="B22" s="53"/>
      <c r="C22" s="12" t="s">
        <v>38</v>
      </c>
      <c r="D22" s="9">
        <f t="shared" si="3"/>
        <v>16</v>
      </c>
      <c r="E22" s="10">
        <f t="shared" si="3"/>
        <v>100</v>
      </c>
      <c r="F22" s="9">
        <v>12</v>
      </c>
      <c r="G22" s="26">
        <f t="shared" si="0"/>
        <v>75</v>
      </c>
      <c r="H22" s="9">
        <v>4</v>
      </c>
      <c r="I22" s="26">
        <f t="shared" si="5"/>
        <v>25</v>
      </c>
      <c r="J22" s="11">
        <f t="shared" si="6"/>
        <v>39790000</v>
      </c>
      <c r="K22" s="10">
        <f t="shared" si="6"/>
        <v>100</v>
      </c>
      <c r="L22" s="11">
        <v>35290000</v>
      </c>
      <c r="M22" s="26">
        <f t="shared" si="2"/>
        <v>88.690625785373214</v>
      </c>
      <c r="N22" s="11">
        <v>4500000</v>
      </c>
      <c r="O22" s="26">
        <f t="shared" si="7"/>
        <v>11.309374214626791</v>
      </c>
    </row>
    <row r="23" spans="1:15">
      <c r="A23" s="53" t="s">
        <v>39</v>
      </c>
      <c r="B23" s="53"/>
      <c r="C23" s="12" t="s">
        <v>40</v>
      </c>
      <c r="D23" s="9">
        <f t="shared" si="3"/>
        <v>26</v>
      </c>
      <c r="E23" s="10">
        <f t="shared" si="3"/>
        <v>100</v>
      </c>
      <c r="F23" s="9">
        <v>16</v>
      </c>
      <c r="G23" s="26">
        <f t="shared" si="0"/>
        <v>61.53846153846154</v>
      </c>
      <c r="H23" s="9">
        <v>10</v>
      </c>
      <c r="I23" s="26">
        <f t="shared" si="5"/>
        <v>38.461538461538467</v>
      </c>
      <c r="J23" s="11">
        <f t="shared" si="6"/>
        <v>112455000</v>
      </c>
      <c r="K23" s="10">
        <f t="shared" si="6"/>
        <v>100</v>
      </c>
      <c r="L23" s="11">
        <v>74855000</v>
      </c>
      <c r="M23" s="26">
        <f t="shared" si="2"/>
        <v>66.564403539193449</v>
      </c>
      <c r="N23" s="11">
        <v>37600000</v>
      </c>
      <c r="O23" s="26">
        <f t="shared" si="7"/>
        <v>33.435596460806543</v>
      </c>
    </row>
    <row r="24" spans="1:15">
      <c r="A24" s="53" t="s">
        <v>41</v>
      </c>
      <c r="B24" s="53"/>
      <c r="C24" s="12" t="s">
        <v>42</v>
      </c>
      <c r="D24" s="9">
        <f t="shared" si="3"/>
        <v>7</v>
      </c>
      <c r="E24" s="10">
        <f t="shared" si="3"/>
        <v>100</v>
      </c>
      <c r="F24" s="9">
        <v>5</v>
      </c>
      <c r="G24" s="26">
        <f t="shared" si="0"/>
        <v>71.428571428571431</v>
      </c>
      <c r="H24" s="9">
        <v>2</v>
      </c>
      <c r="I24" s="26">
        <f t="shared" si="5"/>
        <v>28.571428571428569</v>
      </c>
      <c r="J24" s="11">
        <f t="shared" si="6"/>
        <v>1550000</v>
      </c>
      <c r="K24" s="10">
        <f t="shared" si="6"/>
        <v>100</v>
      </c>
      <c r="L24" s="11">
        <v>450000</v>
      </c>
      <c r="M24" s="26">
        <f t="shared" si="2"/>
        <v>29.032258064516132</v>
      </c>
      <c r="N24" s="11">
        <v>1100000</v>
      </c>
      <c r="O24" s="26">
        <f t="shared" si="7"/>
        <v>70.967741935483872</v>
      </c>
    </row>
    <row r="25" spans="1:15">
      <c r="A25" s="53" t="s">
        <v>43</v>
      </c>
      <c r="B25" s="53"/>
      <c r="C25" s="12" t="s">
        <v>44</v>
      </c>
      <c r="D25" s="9">
        <f t="shared" si="3"/>
        <v>12</v>
      </c>
      <c r="E25" s="10">
        <f t="shared" si="3"/>
        <v>100</v>
      </c>
      <c r="F25" s="9">
        <v>6</v>
      </c>
      <c r="G25" s="26">
        <f t="shared" si="0"/>
        <v>50</v>
      </c>
      <c r="H25" s="9">
        <v>6</v>
      </c>
      <c r="I25" s="26">
        <f t="shared" si="5"/>
        <v>50</v>
      </c>
      <c r="J25" s="11">
        <f t="shared" si="6"/>
        <v>13510000</v>
      </c>
      <c r="K25" s="10">
        <f t="shared" si="6"/>
        <v>100</v>
      </c>
      <c r="L25" s="11">
        <v>6010000</v>
      </c>
      <c r="M25" s="26">
        <f t="shared" si="2"/>
        <v>44.485566247224277</v>
      </c>
      <c r="N25" s="11">
        <v>7500000</v>
      </c>
      <c r="O25" s="26">
        <f t="shared" si="7"/>
        <v>55.51443375277573</v>
      </c>
    </row>
    <row r="26" spans="1:15">
      <c r="A26" s="53" t="s">
        <v>45</v>
      </c>
      <c r="B26" s="53"/>
      <c r="C26" s="12" t="s">
        <v>46</v>
      </c>
      <c r="D26" s="9">
        <f t="shared" si="3"/>
        <v>2</v>
      </c>
      <c r="E26" s="10">
        <f t="shared" si="3"/>
        <v>100</v>
      </c>
      <c r="F26" s="9">
        <v>2</v>
      </c>
      <c r="G26" s="26">
        <f t="shared" si="0"/>
        <v>100</v>
      </c>
      <c r="H26" s="9">
        <v>0</v>
      </c>
      <c r="I26" s="26">
        <f t="shared" si="5"/>
        <v>0</v>
      </c>
      <c r="J26" s="11">
        <f t="shared" si="6"/>
        <v>5600000</v>
      </c>
      <c r="K26" s="10">
        <f t="shared" si="6"/>
        <v>100</v>
      </c>
      <c r="L26" s="11">
        <v>5600000</v>
      </c>
      <c r="M26" s="26">
        <f t="shared" si="2"/>
        <v>100</v>
      </c>
      <c r="N26" s="11">
        <v>0</v>
      </c>
      <c r="O26" s="26">
        <f t="shared" si="7"/>
        <v>0</v>
      </c>
    </row>
    <row r="27" spans="1:15">
      <c r="A27" s="53" t="s">
        <v>47</v>
      </c>
      <c r="B27" s="53"/>
      <c r="C27" s="12" t="s">
        <v>48</v>
      </c>
      <c r="D27" s="9">
        <f t="shared" si="3"/>
        <v>18</v>
      </c>
      <c r="E27" s="10">
        <f t="shared" si="3"/>
        <v>100</v>
      </c>
      <c r="F27" s="9">
        <v>10</v>
      </c>
      <c r="G27" s="26">
        <f t="shared" si="0"/>
        <v>55.555555555555557</v>
      </c>
      <c r="H27" s="9">
        <v>8</v>
      </c>
      <c r="I27" s="26">
        <f t="shared" si="5"/>
        <v>44.444444444444443</v>
      </c>
      <c r="J27" s="11">
        <f t="shared" si="6"/>
        <v>178620000</v>
      </c>
      <c r="K27" s="10">
        <f t="shared" si="6"/>
        <v>100</v>
      </c>
      <c r="L27" s="11">
        <v>58300000</v>
      </c>
      <c r="M27" s="26">
        <f t="shared" si="2"/>
        <v>32.639122158772814</v>
      </c>
      <c r="N27" s="11">
        <v>120320000</v>
      </c>
      <c r="O27" s="26">
        <f t="shared" si="7"/>
        <v>67.360877841227179</v>
      </c>
    </row>
    <row r="28" spans="1:15">
      <c r="A28" s="53" t="s">
        <v>49</v>
      </c>
      <c r="B28" s="53"/>
      <c r="C28" s="12" t="s">
        <v>50</v>
      </c>
      <c r="D28" s="9">
        <f t="shared" si="3"/>
        <v>46</v>
      </c>
      <c r="E28" s="10">
        <f t="shared" si="3"/>
        <v>100</v>
      </c>
      <c r="F28" s="9">
        <v>28</v>
      </c>
      <c r="G28" s="26">
        <f t="shared" si="0"/>
        <v>60.869565217391312</v>
      </c>
      <c r="H28" s="9">
        <v>18</v>
      </c>
      <c r="I28" s="26">
        <f t="shared" si="5"/>
        <v>39.130434782608695</v>
      </c>
      <c r="J28" s="11">
        <f t="shared" si="6"/>
        <v>168208800</v>
      </c>
      <c r="K28" s="10">
        <f t="shared" si="6"/>
        <v>100.00000000000001</v>
      </c>
      <c r="L28" s="11">
        <v>125210000</v>
      </c>
      <c r="M28" s="26">
        <f t="shared" si="2"/>
        <v>74.437247040582903</v>
      </c>
      <c r="N28" s="11">
        <v>42998800</v>
      </c>
      <c r="O28" s="26">
        <f t="shared" si="7"/>
        <v>25.562752959417107</v>
      </c>
    </row>
    <row r="29" spans="1:15">
      <c r="A29" s="53" t="s">
        <v>51</v>
      </c>
      <c r="B29" s="53"/>
      <c r="C29" s="12" t="s">
        <v>52</v>
      </c>
      <c r="D29" s="9">
        <f t="shared" si="3"/>
        <v>18</v>
      </c>
      <c r="E29" s="10">
        <f t="shared" si="3"/>
        <v>100</v>
      </c>
      <c r="F29" s="9">
        <v>8</v>
      </c>
      <c r="G29" s="26">
        <f t="shared" si="0"/>
        <v>44.444444444444443</v>
      </c>
      <c r="H29" s="9">
        <v>10</v>
      </c>
      <c r="I29" s="26">
        <f t="shared" si="5"/>
        <v>55.555555555555557</v>
      </c>
      <c r="J29" s="11">
        <f t="shared" si="6"/>
        <v>72190000</v>
      </c>
      <c r="K29" s="10">
        <f t="shared" si="6"/>
        <v>100</v>
      </c>
      <c r="L29" s="11">
        <v>34390000</v>
      </c>
      <c r="M29" s="26">
        <f t="shared" si="2"/>
        <v>47.638177032830029</v>
      </c>
      <c r="N29" s="11">
        <v>37800000</v>
      </c>
      <c r="O29" s="26">
        <f t="shared" si="7"/>
        <v>52.361822967169971</v>
      </c>
    </row>
    <row r="30" spans="1:15">
      <c r="A30" s="46" t="s">
        <v>53</v>
      </c>
      <c r="B30" s="46"/>
      <c r="C30" s="12" t="s">
        <v>54</v>
      </c>
      <c r="D30" s="9">
        <f t="shared" si="3"/>
        <v>4</v>
      </c>
      <c r="E30" s="10">
        <f t="shared" si="3"/>
        <v>100</v>
      </c>
      <c r="F30" s="9">
        <f>F31+F32</f>
        <v>3</v>
      </c>
      <c r="G30" s="26">
        <f t="shared" si="0"/>
        <v>75</v>
      </c>
      <c r="H30" s="9">
        <f>H31+H32</f>
        <v>1</v>
      </c>
      <c r="I30" s="26">
        <f t="shared" si="5"/>
        <v>25</v>
      </c>
      <c r="J30" s="11">
        <f t="shared" si="6"/>
        <v>25300000</v>
      </c>
      <c r="K30" s="10">
        <f t="shared" si="6"/>
        <v>100</v>
      </c>
      <c r="L30" s="11">
        <f>L31+L32</f>
        <v>4000000</v>
      </c>
      <c r="M30" s="26">
        <f t="shared" si="2"/>
        <v>15.810276679841898</v>
      </c>
      <c r="N30" s="11">
        <f>N31+N32</f>
        <v>21300000</v>
      </c>
      <c r="O30" s="26">
        <f t="shared" si="7"/>
        <v>84.189723320158109</v>
      </c>
    </row>
    <row r="31" spans="1:15">
      <c r="A31" s="68" t="s">
        <v>55</v>
      </c>
      <c r="B31" s="68"/>
      <c r="C31" s="13" t="s">
        <v>56</v>
      </c>
      <c r="D31" s="9">
        <f t="shared" si="3"/>
        <v>3</v>
      </c>
      <c r="E31" s="10">
        <f t="shared" si="3"/>
        <v>99.999999999999986</v>
      </c>
      <c r="F31" s="9">
        <v>2</v>
      </c>
      <c r="G31" s="26">
        <f t="shared" si="0"/>
        <v>66.666666666666657</v>
      </c>
      <c r="H31" s="9">
        <v>1</v>
      </c>
      <c r="I31" s="26">
        <f t="shared" si="5"/>
        <v>33.333333333333329</v>
      </c>
      <c r="J31" s="11">
        <f t="shared" si="6"/>
        <v>24300000</v>
      </c>
      <c r="K31" s="10">
        <f t="shared" si="6"/>
        <v>100</v>
      </c>
      <c r="L31" s="11">
        <v>3000000</v>
      </c>
      <c r="M31" s="26">
        <f t="shared" si="2"/>
        <v>12.345679012345679</v>
      </c>
      <c r="N31" s="9">
        <v>21300000</v>
      </c>
      <c r="O31" s="26">
        <f t="shared" si="7"/>
        <v>87.654320987654316</v>
      </c>
    </row>
    <row r="32" spans="1:15">
      <c r="A32" s="77" t="s">
        <v>57</v>
      </c>
      <c r="B32" s="77"/>
      <c r="C32" s="14" t="s">
        <v>58</v>
      </c>
      <c r="D32" s="9">
        <f t="shared" si="3"/>
        <v>1</v>
      </c>
      <c r="E32" s="10">
        <f t="shared" si="3"/>
        <v>100</v>
      </c>
      <c r="F32" s="9">
        <v>1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1000000</v>
      </c>
      <c r="K32" s="10">
        <f t="shared" si="6"/>
        <v>100</v>
      </c>
      <c r="L32" s="11">
        <v>1000000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80F49-89AE-476D-94D8-98BE16FBEEA1}">
  <dimension ref="A1:P44"/>
  <sheetViews>
    <sheetView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94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2.8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87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2344</v>
      </c>
      <c r="E8" s="10">
        <f>G8+I8</f>
        <v>100</v>
      </c>
      <c r="F8" s="9">
        <f>F9+F30</f>
        <v>1654</v>
      </c>
      <c r="G8" s="26">
        <f t="shared" ref="G8:G31" si="0">F8/D8*100</f>
        <v>70.563139931740608</v>
      </c>
      <c r="H8" s="9">
        <f t="shared" ref="H8" si="1">H9+H30</f>
        <v>690</v>
      </c>
      <c r="I8" s="26">
        <f>H8/D8*100</f>
        <v>29.436860068259385</v>
      </c>
      <c r="J8" s="11">
        <f>L8+N8</f>
        <v>26145129097</v>
      </c>
      <c r="K8" s="10">
        <f>M8+O8</f>
        <v>100</v>
      </c>
      <c r="L8" s="11">
        <f>L9+L30</f>
        <v>23921521839</v>
      </c>
      <c r="M8" s="26">
        <f t="shared" ref="M8:M31" si="2">L8/J8*100</f>
        <v>91.495137584709241</v>
      </c>
      <c r="N8" s="11">
        <f>N9+N30</f>
        <v>2223607258</v>
      </c>
      <c r="O8" s="26">
        <f>N8/J8*100</f>
        <v>8.5048624152907539</v>
      </c>
    </row>
    <row r="9" spans="1:15">
      <c r="A9" s="46" t="s">
        <v>11</v>
      </c>
      <c r="B9" s="46"/>
      <c r="C9" s="12" t="s">
        <v>12</v>
      </c>
      <c r="D9" s="9">
        <f t="shared" ref="D9:E31" si="3">F9+H9</f>
        <v>2342</v>
      </c>
      <c r="E9" s="10">
        <f t="shared" si="3"/>
        <v>100</v>
      </c>
      <c r="F9" s="9">
        <f t="shared" ref="F9" si="4">SUM(F10:F29)</f>
        <v>1653</v>
      </c>
      <c r="G9" s="26">
        <f t="shared" si="0"/>
        <v>70.580700256191292</v>
      </c>
      <c r="H9" s="9">
        <f>SUM(H10:H29)</f>
        <v>689</v>
      </c>
      <c r="I9" s="26">
        <f t="shared" ref="I9:I31" si="5">H9/D9*100</f>
        <v>29.419299743808708</v>
      </c>
      <c r="J9" s="11">
        <f t="shared" ref="J9:K32" si="6">L9+N9</f>
        <v>26143829097</v>
      </c>
      <c r="K9" s="10">
        <f t="shared" si="6"/>
        <v>100</v>
      </c>
      <c r="L9" s="11">
        <f>SUM(L10:L29)</f>
        <v>23920521839</v>
      </c>
      <c r="M9" s="26">
        <f t="shared" si="2"/>
        <v>91.495862179365588</v>
      </c>
      <c r="N9" s="11">
        <f>SUM(N10:N29)</f>
        <v>2223307258</v>
      </c>
      <c r="O9" s="26">
        <f t="shared" ref="O9:O31" si="7">N9/J9*100</f>
        <v>8.5041378206344085</v>
      </c>
    </row>
    <row r="10" spans="1:15">
      <c r="A10" s="53" t="s">
        <v>13</v>
      </c>
      <c r="B10" s="53"/>
      <c r="C10" s="12" t="s">
        <v>14</v>
      </c>
      <c r="D10" s="9">
        <f t="shared" si="3"/>
        <v>422</v>
      </c>
      <c r="E10" s="10">
        <f t="shared" si="3"/>
        <v>100</v>
      </c>
      <c r="F10" s="9">
        <v>275</v>
      </c>
      <c r="G10" s="26">
        <f t="shared" si="0"/>
        <v>65.165876777251185</v>
      </c>
      <c r="H10" s="9">
        <v>147</v>
      </c>
      <c r="I10" s="26">
        <f t="shared" si="5"/>
        <v>34.834123222748815</v>
      </c>
      <c r="J10" s="11">
        <f t="shared" si="6"/>
        <v>2132322094</v>
      </c>
      <c r="K10" s="10">
        <f t="shared" si="6"/>
        <v>99.999999999999986</v>
      </c>
      <c r="L10" s="11">
        <v>1649251294</v>
      </c>
      <c r="M10" s="26">
        <f t="shared" si="2"/>
        <v>77.345317512805352</v>
      </c>
      <c r="N10" s="11">
        <v>483070800</v>
      </c>
      <c r="O10" s="26">
        <f t="shared" si="7"/>
        <v>22.654682487194638</v>
      </c>
    </row>
    <row r="11" spans="1:15">
      <c r="A11" s="53" t="s">
        <v>15</v>
      </c>
      <c r="B11" s="53"/>
      <c r="C11" s="12" t="s">
        <v>16</v>
      </c>
      <c r="D11" s="9">
        <f t="shared" si="3"/>
        <v>587</v>
      </c>
      <c r="E11" s="10">
        <f t="shared" si="3"/>
        <v>100</v>
      </c>
      <c r="F11" s="9">
        <v>424</v>
      </c>
      <c r="G11" s="26">
        <f t="shared" si="0"/>
        <v>72.231686541737645</v>
      </c>
      <c r="H11" s="9">
        <v>163</v>
      </c>
      <c r="I11" s="26">
        <f t="shared" si="5"/>
        <v>27.768313458262352</v>
      </c>
      <c r="J11" s="11">
        <f t="shared" si="6"/>
        <v>17477972610</v>
      </c>
      <c r="K11" s="10">
        <f t="shared" si="6"/>
        <v>100</v>
      </c>
      <c r="L11" s="11">
        <v>16795966965</v>
      </c>
      <c r="M11" s="26">
        <f t="shared" si="2"/>
        <v>96.097913297965746</v>
      </c>
      <c r="N11" s="11">
        <v>682005645</v>
      </c>
      <c r="O11" s="26">
        <f t="shared" si="7"/>
        <v>3.9020867020342584</v>
      </c>
    </row>
    <row r="12" spans="1:15">
      <c r="A12" s="53" t="s">
        <v>17</v>
      </c>
      <c r="B12" s="53"/>
      <c r="C12" s="12" t="s">
        <v>18</v>
      </c>
      <c r="D12" s="9">
        <f t="shared" si="3"/>
        <v>176</v>
      </c>
      <c r="E12" s="10">
        <f t="shared" si="3"/>
        <v>100</v>
      </c>
      <c r="F12" s="9">
        <v>114</v>
      </c>
      <c r="G12" s="26">
        <f t="shared" si="0"/>
        <v>64.772727272727266</v>
      </c>
      <c r="H12" s="9">
        <v>62</v>
      </c>
      <c r="I12" s="26">
        <f t="shared" si="5"/>
        <v>35.227272727272727</v>
      </c>
      <c r="J12" s="11">
        <f t="shared" si="6"/>
        <v>555493154</v>
      </c>
      <c r="K12" s="10">
        <f t="shared" si="6"/>
        <v>100</v>
      </c>
      <c r="L12" s="11">
        <v>413487888</v>
      </c>
      <c r="M12" s="26">
        <f t="shared" si="2"/>
        <v>74.436180720239804</v>
      </c>
      <c r="N12" s="11">
        <v>142005266</v>
      </c>
      <c r="O12" s="26">
        <f t="shared" si="7"/>
        <v>25.563819279760196</v>
      </c>
    </row>
    <row r="13" spans="1:15">
      <c r="A13" s="53" t="s">
        <v>19</v>
      </c>
      <c r="B13" s="53"/>
      <c r="C13" s="12" t="s">
        <v>20</v>
      </c>
      <c r="D13" s="9">
        <f t="shared" si="3"/>
        <v>334</v>
      </c>
      <c r="E13" s="10">
        <f t="shared" si="3"/>
        <v>100</v>
      </c>
      <c r="F13" s="9">
        <v>216</v>
      </c>
      <c r="G13" s="26">
        <f t="shared" si="0"/>
        <v>64.670658682634723</v>
      </c>
      <c r="H13" s="9">
        <v>118</v>
      </c>
      <c r="I13" s="26">
        <f t="shared" si="5"/>
        <v>35.32934131736527</v>
      </c>
      <c r="J13" s="11">
        <f t="shared" si="6"/>
        <v>1392534638</v>
      </c>
      <c r="K13" s="10">
        <f t="shared" si="6"/>
        <v>100</v>
      </c>
      <c r="L13" s="11">
        <v>1014700780</v>
      </c>
      <c r="M13" s="26">
        <f t="shared" si="2"/>
        <v>72.867184220088319</v>
      </c>
      <c r="N13" s="11">
        <v>377833858</v>
      </c>
      <c r="O13" s="26">
        <f t="shared" si="7"/>
        <v>27.132815779911677</v>
      </c>
    </row>
    <row r="14" spans="1:15">
      <c r="A14" s="53" t="s">
        <v>21</v>
      </c>
      <c r="B14" s="53"/>
      <c r="C14" s="12" t="s">
        <v>22</v>
      </c>
      <c r="D14" s="9">
        <f t="shared" si="3"/>
        <v>122</v>
      </c>
      <c r="E14" s="10">
        <f t="shared" si="3"/>
        <v>100</v>
      </c>
      <c r="F14" s="9">
        <v>92</v>
      </c>
      <c r="G14" s="26">
        <f t="shared" si="0"/>
        <v>75.409836065573771</v>
      </c>
      <c r="H14" s="9">
        <v>30</v>
      </c>
      <c r="I14" s="26">
        <f t="shared" si="5"/>
        <v>24.590163934426229</v>
      </c>
      <c r="J14" s="11">
        <f t="shared" si="6"/>
        <v>1071349800</v>
      </c>
      <c r="K14" s="10">
        <f t="shared" si="6"/>
        <v>100</v>
      </c>
      <c r="L14" s="11">
        <v>1008627800</v>
      </c>
      <c r="M14" s="26">
        <f t="shared" si="2"/>
        <v>94.145516245021</v>
      </c>
      <c r="N14" s="11">
        <v>62722000</v>
      </c>
      <c r="O14" s="26">
        <f t="shared" si="7"/>
        <v>5.8544837549789994</v>
      </c>
    </row>
    <row r="15" spans="1:15">
      <c r="A15" s="46" t="s">
        <v>23</v>
      </c>
      <c r="B15" s="46"/>
      <c r="C15" s="12" t="s">
        <v>24</v>
      </c>
      <c r="D15" s="9">
        <f t="shared" si="3"/>
        <v>430</v>
      </c>
      <c r="E15" s="10">
        <f t="shared" si="3"/>
        <v>100</v>
      </c>
      <c r="F15" s="9">
        <v>348</v>
      </c>
      <c r="G15" s="26">
        <f t="shared" si="0"/>
        <v>80.930232558139537</v>
      </c>
      <c r="H15" s="9">
        <v>82</v>
      </c>
      <c r="I15" s="26">
        <f t="shared" si="5"/>
        <v>19.069767441860467</v>
      </c>
      <c r="J15" s="11">
        <f t="shared" si="6"/>
        <v>1990024112</v>
      </c>
      <c r="K15" s="10">
        <f t="shared" si="6"/>
        <v>100</v>
      </c>
      <c r="L15" s="11">
        <v>1721899112</v>
      </c>
      <c r="M15" s="26">
        <f t="shared" si="2"/>
        <v>86.526545161780433</v>
      </c>
      <c r="N15" s="11">
        <v>268125000</v>
      </c>
      <c r="O15" s="26">
        <f t="shared" si="7"/>
        <v>13.473454838219567</v>
      </c>
    </row>
    <row r="16" spans="1:15">
      <c r="A16" s="53" t="s">
        <v>25</v>
      </c>
      <c r="B16" s="53"/>
      <c r="C16" s="12" t="s">
        <v>26</v>
      </c>
      <c r="D16" s="9">
        <f t="shared" si="3"/>
        <v>9</v>
      </c>
      <c r="E16" s="10">
        <f t="shared" si="3"/>
        <v>100</v>
      </c>
      <c r="F16" s="9">
        <v>8</v>
      </c>
      <c r="G16" s="26">
        <f t="shared" si="0"/>
        <v>88.888888888888886</v>
      </c>
      <c r="H16" s="9">
        <v>1</v>
      </c>
      <c r="I16" s="26">
        <f t="shared" si="5"/>
        <v>11.111111111111111</v>
      </c>
      <c r="J16" s="11">
        <f t="shared" si="6"/>
        <v>13940000</v>
      </c>
      <c r="K16" s="10">
        <f t="shared" si="6"/>
        <v>100</v>
      </c>
      <c r="L16" s="11">
        <v>13890000</v>
      </c>
      <c r="M16" s="26">
        <f t="shared" si="2"/>
        <v>99.64131994261119</v>
      </c>
      <c r="N16" s="11">
        <v>50000</v>
      </c>
      <c r="O16" s="26">
        <f t="shared" si="7"/>
        <v>0.3586800573888092</v>
      </c>
    </row>
    <row r="17" spans="1:15">
      <c r="A17" s="53" t="s">
        <v>27</v>
      </c>
      <c r="B17" s="53"/>
      <c r="C17" s="12" t="s">
        <v>28</v>
      </c>
      <c r="D17" s="9">
        <f t="shared" si="3"/>
        <v>33</v>
      </c>
      <c r="E17" s="10">
        <f t="shared" si="3"/>
        <v>100</v>
      </c>
      <c r="F17" s="9">
        <v>21</v>
      </c>
      <c r="G17" s="26">
        <f t="shared" si="0"/>
        <v>63.636363636363633</v>
      </c>
      <c r="H17" s="9">
        <v>12</v>
      </c>
      <c r="I17" s="26">
        <f t="shared" si="5"/>
        <v>36.363636363636367</v>
      </c>
      <c r="J17" s="11">
        <f t="shared" si="6"/>
        <v>160830000</v>
      </c>
      <c r="K17" s="10">
        <f t="shared" si="6"/>
        <v>100</v>
      </c>
      <c r="L17" s="11">
        <v>121480000</v>
      </c>
      <c r="M17" s="26">
        <f t="shared" si="2"/>
        <v>75.533171671951749</v>
      </c>
      <c r="N17" s="11">
        <v>39350000</v>
      </c>
      <c r="O17" s="26">
        <f t="shared" si="7"/>
        <v>24.466828328048248</v>
      </c>
    </row>
    <row r="18" spans="1:15">
      <c r="A18" s="53" t="s">
        <v>29</v>
      </c>
      <c r="B18" s="53"/>
      <c r="C18" s="12" t="s">
        <v>30</v>
      </c>
      <c r="D18" s="9">
        <f t="shared" si="3"/>
        <v>18</v>
      </c>
      <c r="E18" s="10">
        <f t="shared" si="3"/>
        <v>100</v>
      </c>
      <c r="F18" s="9">
        <v>14</v>
      </c>
      <c r="G18" s="26">
        <f t="shared" si="0"/>
        <v>77.777777777777786</v>
      </c>
      <c r="H18" s="9">
        <v>4</v>
      </c>
      <c r="I18" s="26">
        <f t="shared" si="5"/>
        <v>22.222222222222221</v>
      </c>
      <c r="J18" s="11">
        <f t="shared" si="6"/>
        <v>60780000</v>
      </c>
      <c r="K18" s="10">
        <f t="shared" si="6"/>
        <v>100</v>
      </c>
      <c r="L18" s="11">
        <v>60180000</v>
      </c>
      <c r="M18" s="26">
        <f t="shared" si="2"/>
        <v>99.012833168805528</v>
      </c>
      <c r="N18" s="11">
        <v>600000</v>
      </c>
      <c r="O18" s="26">
        <f t="shared" si="7"/>
        <v>0.98716683119447179</v>
      </c>
    </row>
    <row r="19" spans="1:15">
      <c r="A19" s="53" t="s">
        <v>31</v>
      </c>
      <c r="B19" s="53"/>
      <c r="C19" s="12" t="s">
        <v>32</v>
      </c>
      <c r="D19" s="9">
        <f t="shared" si="3"/>
        <v>69</v>
      </c>
      <c r="E19" s="10">
        <f t="shared" si="3"/>
        <v>100</v>
      </c>
      <c r="F19" s="9">
        <v>43</v>
      </c>
      <c r="G19" s="26">
        <f t="shared" si="0"/>
        <v>62.318840579710141</v>
      </c>
      <c r="H19" s="9">
        <v>26</v>
      </c>
      <c r="I19" s="26">
        <f t="shared" si="5"/>
        <v>37.681159420289859</v>
      </c>
      <c r="J19" s="11">
        <f t="shared" si="6"/>
        <v>370338000</v>
      </c>
      <c r="K19" s="10">
        <f t="shared" si="6"/>
        <v>99.999999999999986</v>
      </c>
      <c r="L19" s="11">
        <v>311800000</v>
      </c>
      <c r="M19" s="26">
        <f t="shared" si="2"/>
        <v>84.193358499532849</v>
      </c>
      <c r="N19" s="11">
        <v>58538000</v>
      </c>
      <c r="O19" s="26">
        <f t="shared" si="7"/>
        <v>15.806641500467142</v>
      </c>
    </row>
    <row r="20" spans="1:15">
      <c r="A20" s="53" t="s">
        <v>33</v>
      </c>
      <c r="B20" s="53"/>
      <c r="C20" s="12" t="s">
        <v>34</v>
      </c>
      <c r="D20" s="9">
        <f t="shared" si="3"/>
        <v>16</v>
      </c>
      <c r="E20" s="10">
        <f t="shared" si="3"/>
        <v>100</v>
      </c>
      <c r="F20" s="9">
        <v>10</v>
      </c>
      <c r="G20" s="26">
        <f t="shared" si="0"/>
        <v>62.5</v>
      </c>
      <c r="H20" s="9">
        <v>6</v>
      </c>
      <c r="I20" s="26">
        <f t="shared" si="5"/>
        <v>37.5</v>
      </c>
      <c r="J20" s="11">
        <f t="shared" si="6"/>
        <v>19210000</v>
      </c>
      <c r="K20" s="10">
        <f t="shared" si="6"/>
        <v>100</v>
      </c>
      <c r="L20" s="11">
        <v>9660000</v>
      </c>
      <c r="M20" s="26">
        <f t="shared" si="2"/>
        <v>50.286309213951064</v>
      </c>
      <c r="N20" s="11">
        <v>9550000</v>
      </c>
      <c r="O20" s="26">
        <f t="shared" si="7"/>
        <v>49.713690786048929</v>
      </c>
    </row>
    <row r="21" spans="1:15">
      <c r="A21" s="53" t="s">
        <v>35</v>
      </c>
      <c r="B21" s="53"/>
      <c r="C21" s="12" t="s">
        <v>36</v>
      </c>
      <c r="D21" s="9">
        <f t="shared" si="3"/>
        <v>15</v>
      </c>
      <c r="E21" s="10">
        <f t="shared" si="3"/>
        <v>100</v>
      </c>
      <c r="F21" s="9">
        <v>13</v>
      </c>
      <c r="G21" s="26">
        <f t="shared" si="0"/>
        <v>86.666666666666671</v>
      </c>
      <c r="H21" s="9">
        <v>2</v>
      </c>
      <c r="I21" s="26">
        <f t="shared" si="5"/>
        <v>13.333333333333334</v>
      </c>
      <c r="J21" s="11">
        <f t="shared" si="6"/>
        <v>33400000</v>
      </c>
      <c r="K21" s="10">
        <f t="shared" si="6"/>
        <v>100</v>
      </c>
      <c r="L21" s="11">
        <v>22400000</v>
      </c>
      <c r="M21" s="26">
        <f t="shared" si="2"/>
        <v>67.06586826347305</v>
      </c>
      <c r="N21" s="11">
        <v>11000000</v>
      </c>
      <c r="O21" s="26">
        <f t="shared" si="7"/>
        <v>32.934131736526943</v>
      </c>
    </row>
    <row r="22" spans="1:15">
      <c r="A22" s="53" t="s">
        <v>37</v>
      </c>
      <c r="B22" s="53"/>
      <c r="C22" s="12" t="s">
        <v>38</v>
      </c>
      <c r="D22" s="9">
        <f t="shared" si="3"/>
        <v>14</v>
      </c>
      <c r="E22" s="10">
        <f t="shared" si="3"/>
        <v>100</v>
      </c>
      <c r="F22" s="9">
        <v>7</v>
      </c>
      <c r="G22" s="26">
        <f t="shared" si="0"/>
        <v>50</v>
      </c>
      <c r="H22" s="9">
        <v>7</v>
      </c>
      <c r="I22" s="26">
        <f t="shared" si="5"/>
        <v>50</v>
      </c>
      <c r="J22" s="11">
        <f t="shared" si="6"/>
        <v>156108000</v>
      </c>
      <c r="K22" s="10">
        <f t="shared" si="6"/>
        <v>100</v>
      </c>
      <c r="L22" s="11">
        <v>140548000</v>
      </c>
      <c r="M22" s="26">
        <f t="shared" si="2"/>
        <v>90.032541573782254</v>
      </c>
      <c r="N22" s="11">
        <v>15560000</v>
      </c>
      <c r="O22" s="26">
        <f t="shared" si="7"/>
        <v>9.9674584262177479</v>
      </c>
    </row>
    <row r="23" spans="1:15">
      <c r="A23" s="53" t="s">
        <v>39</v>
      </c>
      <c r="B23" s="53"/>
      <c r="C23" s="12" t="s">
        <v>40</v>
      </c>
      <c r="D23" s="9">
        <f t="shared" si="3"/>
        <v>25</v>
      </c>
      <c r="E23" s="10">
        <f t="shared" si="3"/>
        <v>100</v>
      </c>
      <c r="F23" s="9">
        <v>16</v>
      </c>
      <c r="G23" s="26">
        <f t="shared" si="0"/>
        <v>64</v>
      </c>
      <c r="H23" s="9">
        <v>9</v>
      </c>
      <c r="I23" s="26">
        <f t="shared" si="5"/>
        <v>36</v>
      </c>
      <c r="J23" s="11">
        <f t="shared" si="6"/>
        <v>109670000</v>
      </c>
      <c r="K23" s="10">
        <f t="shared" si="6"/>
        <v>99.999999999999986</v>
      </c>
      <c r="L23" s="11">
        <v>94360000</v>
      </c>
      <c r="M23" s="26">
        <f t="shared" si="2"/>
        <v>86.039937995805587</v>
      </c>
      <c r="N23" s="11">
        <v>15310000</v>
      </c>
      <c r="O23" s="26">
        <f t="shared" si="7"/>
        <v>13.960062004194402</v>
      </c>
    </row>
    <row r="24" spans="1:15">
      <c r="A24" s="53" t="s">
        <v>41</v>
      </c>
      <c r="B24" s="53"/>
      <c r="C24" s="12" t="s">
        <v>42</v>
      </c>
      <c r="D24" s="9">
        <f t="shared" si="3"/>
        <v>1</v>
      </c>
      <c r="E24" s="10">
        <f t="shared" si="3"/>
        <v>100</v>
      </c>
      <c r="F24" s="9">
        <v>1</v>
      </c>
      <c r="G24" s="26">
        <f t="shared" si="0"/>
        <v>100</v>
      </c>
      <c r="H24" s="9">
        <v>0</v>
      </c>
      <c r="I24" s="26">
        <f t="shared" si="5"/>
        <v>0</v>
      </c>
      <c r="J24" s="11">
        <f t="shared" si="6"/>
        <v>1000000</v>
      </c>
      <c r="K24" s="10">
        <f t="shared" si="6"/>
        <v>100</v>
      </c>
      <c r="L24" s="11">
        <v>1000000</v>
      </c>
      <c r="M24" s="26">
        <f t="shared" si="2"/>
        <v>100</v>
      </c>
      <c r="N24" s="11">
        <v>0</v>
      </c>
      <c r="O24" s="26">
        <f t="shared" si="7"/>
        <v>0</v>
      </c>
    </row>
    <row r="25" spans="1:15">
      <c r="A25" s="53" t="s">
        <v>43</v>
      </c>
      <c r="B25" s="53"/>
      <c r="C25" s="12" t="s">
        <v>44</v>
      </c>
      <c r="D25" s="9">
        <f t="shared" si="3"/>
        <v>7</v>
      </c>
      <c r="E25" s="10">
        <f t="shared" si="3"/>
        <v>100</v>
      </c>
      <c r="F25" s="9">
        <v>5</v>
      </c>
      <c r="G25" s="26">
        <f t="shared" si="0"/>
        <v>71.428571428571431</v>
      </c>
      <c r="H25" s="9">
        <v>2</v>
      </c>
      <c r="I25" s="26">
        <f t="shared" si="5"/>
        <v>28.571428571428569</v>
      </c>
      <c r="J25" s="11">
        <f t="shared" si="6"/>
        <v>29586689</v>
      </c>
      <c r="K25" s="10">
        <f t="shared" si="6"/>
        <v>100</v>
      </c>
      <c r="L25" s="11">
        <v>24500000</v>
      </c>
      <c r="M25" s="26">
        <f t="shared" si="2"/>
        <v>82.807508471123612</v>
      </c>
      <c r="N25" s="11">
        <v>5086689</v>
      </c>
      <c r="O25" s="26">
        <f t="shared" si="7"/>
        <v>17.192491528876381</v>
      </c>
    </row>
    <row r="26" spans="1:15">
      <c r="A26" s="53" t="s">
        <v>45</v>
      </c>
      <c r="B26" s="53"/>
      <c r="C26" s="12" t="s">
        <v>46</v>
      </c>
      <c r="D26" s="9">
        <f t="shared" si="3"/>
        <v>1</v>
      </c>
      <c r="E26" s="10">
        <f t="shared" si="3"/>
        <v>100</v>
      </c>
      <c r="F26" s="9">
        <v>1</v>
      </c>
      <c r="G26" s="26">
        <f t="shared" si="0"/>
        <v>100</v>
      </c>
      <c r="H26" s="9">
        <v>0</v>
      </c>
      <c r="I26" s="26">
        <f t="shared" si="5"/>
        <v>0</v>
      </c>
      <c r="J26" s="11">
        <f t="shared" si="6"/>
        <v>1500000</v>
      </c>
      <c r="K26" s="10">
        <f t="shared" si="6"/>
        <v>100</v>
      </c>
      <c r="L26" s="11">
        <v>1500000</v>
      </c>
      <c r="M26" s="26">
        <f t="shared" si="2"/>
        <v>100</v>
      </c>
      <c r="N26" s="11">
        <v>0</v>
      </c>
      <c r="O26" s="26">
        <f t="shared" si="7"/>
        <v>0</v>
      </c>
    </row>
    <row r="27" spans="1:15">
      <c r="A27" s="53" t="s">
        <v>47</v>
      </c>
      <c r="B27" s="53"/>
      <c r="C27" s="12" t="s">
        <v>48</v>
      </c>
      <c r="D27" s="9">
        <f t="shared" si="3"/>
        <v>18</v>
      </c>
      <c r="E27" s="10">
        <f t="shared" si="3"/>
        <v>100</v>
      </c>
      <c r="F27" s="9">
        <v>14</v>
      </c>
      <c r="G27" s="26">
        <f t="shared" si="0"/>
        <v>77.777777777777786</v>
      </c>
      <c r="H27" s="9">
        <v>4</v>
      </c>
      <c r="I27" s="26">
        <f t="shared" si="5"/>
        <v>22.222222222222221</v>
      </c>
      <c r="J27" s="11">
        <f t="shared" si="6"/>
        <v>41850000</v>
      </c>
      <c r="K27" s="10">
        <f t="shared" si="6"/>
        <v>100</v>
      </c>
      <c r="L27" s="11">
        <v>34500000</v>
      </c>
      <c r="M27" s="26">
        <f t="shared" si="2"/>
        <v>82.437275985663078</v>
      </c>
      <c r="N27" s="11">
        <v>7350000</v>
      </c>
      <c r="O27" s="26">
        <f t="shared" si="7"/>
        <v>17.562724014336915</v>
      </c>
    </row>
    <row r="28" spans="1:15">
      <c r="A28" s="53" t="s">
        <v>49</v>
      </c>
      <c r="B28" s="53"/>
      <c r="C28" s="12" t="s">
        <v>50</v>
      </c>
      <c r="D28" s="9">
        <f t="shared" si="3"/>
        <v>34</v>
      </c>
      <c r="E28" s="10">
        <f t="shared" si="3"/>
        <v>100</v>
      </c>
      <c r="F28" s="9">
        <v>22</v>
      </c>
      <c r="G28" s="26">
        <f t="shared" si="0"/>
        <v>64.705882352941174</v>
      </c>
      <c r="H28" s="9">
        <v>12</v>
      </c>
      <c r="I28" s="26">
        <f t="shared" si="5"/>
        <v>35.294117647058826</v>
      </c>
      <c r="J28" s="11">
        <f t="shared" si="6"/>
        <v>490920000</v>
      </c>
      <c r="K28" s="10">
        <f t="shared" si="6"/>
        <v>99.999999999999986</v>
      </c>
      <c r="L28" s="11">
        <v>446770000</v>
      </c>
      <c r="M28" s="26">
        <f t="shared" si="2"/>
        <v>91.006681333007407</v>
      </c>
      <c r="N28" s="11">
        <v>44150000</v>
      </c>
      <c r="O28" s="26">
        <f t="shared" si="7"/>
        <v>8.9933186669925842</v>
      </c>
    </row>
    <row r="29" spans="1:15">
      <c r="A29" s="53" t="s">
        <v>51</v>
      </c>
      <c r="B29" s="53"/>
      <c r="C29" s="12" t="s">
        <v>52</v>
      </c>
      <c r="D29" s="9">
        <f t="shared" si="3"/>
        <v>11</v>
      </c>
      <c r="E29" s="10">
        <f t="shared" si="3"/>
        <v>100.00000000000001</v>
      </c>
      <c r="F29" s="9">
        <v>9</v>
      </c>
      <c r="G29" s="26">
        <f t="shared" si="0"/>
        <v>81.818181818181827</v>
      </c>
      <c r="H29" s="9">
        <v>2</v>
      </c>
      <c r="I29" s="26">
        <f t="shared" si="5"/>
        <v>18.181818181818183</v>
      </c>
      <c r="J29" s="11">
        <f t="shared" si="6"/>
        <v>35000000</v>
      </c>
      <c r="K29" s="10">
        <f t="shared" si="6"/>
        <v>100</v>
      </c>
      <c r="L29" s="11">
        <v>34000000</v>
      </c>
      <c r="M29" s="26">
        <f t="shared" si="2"/>
        <v>97.142857142857139</v>
      </c>
      <c r="N29" s="11">
        <v>1000000</v>
      </c>
      <c r="O29" s="26">
        <f t="shared" si="7"/>
        <v>2.8571428571428572</v>
      </c>
    </row>
    <row r="30" spans="1:15">
      <c r="A30" s="46" t="s">
        <v>53</v>
      </c>
      <c r="B30" s="46"/>
      <c r="C30" s="12" t="s">
        <v>54</v>
      </c>
      <c r="D30" s="9">
        <f t="shared" si="3"/>
        <v>2</v>
      </c>
      <c r="E30" s="10">
        <f t="shared" si="3"/>
        <v>100</v>
      </c>
      <c r="F30" s="9">
        <f>F31+F32</f>
        <v>1</v>
      </c>
      <c r="G30" s="26">
        <f t="shared" si="0"/>
        <v>50</v>
      </c>
      <c r="H30" s="9">
        <f>H31+H32</f>
        <v>1</v>
      </c>
      <c r="I30" s="26">
        <f t="shared" si="5"/>
        <v>50</v>
      </c>
      <c r="J30" s="11">
        <f t="shared" si="6"/>
        <v>1300000</v>
      </c>
      <c r="K30" s="10">
        <f t="shared" si="6"/>
        <v>100.00000000000001</v>
      </c>
      <c r="L30" s="11">
        <f>L31+L32</f>
        <v>1000000</v>
      </c>
      <c r="M30" s="26">
        <f t="shared" si="2"/>
        <v>76.923076923076934</v>
      </c>
      <c r="N30" s="11">
        <f>N31+N32</f>
        <v>300000</v>
      </c>
      <c r="O30" s="26">
        <f t="shared" si="7"/>
        <v>23.076923076923077</v>
      </c>
    </row>
    <row r="31" spans="1:15">
      <c r="A31" s="68" t="s">
        <v>55</v>
      </c>
      <c r="B31" s="68"/>
      <c r="C31" s="13" t="s">
        <v>56</v>
      </c>
      <c r="D31" s="9">
        <f t="shared" si="3"/>
        <v>2</v>
      </c>
      <c r="E31" s="10">
        <f t="shared" si="3"/>
        <v>100</v>
      </c>
      <c r="F31" s="9">
        <v>1</v>
      </c>
      <c r="G31" s="26">
        <f t="shared" si="0"/>
        <v>50</v>
      </c>
      <c r="H31" s="9">
        <v>1</v>
      </c>
      <c r="I31" s="26">
        <f t="shared" si="5"/>
        <v>50</v>
      </c>
      <c r="J31" s="11">
        <f t="shared" si="6"/>
        <v>1300000</v>
      </c>
      <c r="K31" s="10">
        <f t="shared" si="6"/>
        <v>100.00000000000001</v>
      </c>
      <c r="L31" s="11">
        <v>1000000</v>
      </c>
      <c r="M31" s="26">
        <f t="shared" si="2"/>
        <v>76.923076923076934</v>
      </c>
      <c r="N31" s="9">
        <v>300000</v>
      </c>
      <c r="O31" s="26">
        <f t="shared" si="7"/>
        <v>23.076923076923077</v>
      </c>
    </row>
    <row r="32" spans="1:15">
      <c r="A32" s="77" t="s">
        <v>57</v>
      </c>
      <c r="B32" s="77"/>
      <c r="C32" s="14" t="s">
        <v>58</v>
      </c>
      <c r="D32" s="9">
        <f t="shared" ref="D32" si="8">F32+H32</f>
        <v>0</v>
      </c>
      <c r="E32" s="10"/>
      <c r="F32" s="9">
        <v>0</v>
      </c>
      <c r="G32" s="26"/>
      <c r="H32" s="9">
        <v>0</v>
      </c>
      <c r="I32" s="26"/>
      <c r="J32" s="11">
        <f t="shared" si="6"/>
        <v>0</v>
      </c>
      <c r="K32" s="10"/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2FCA7-372C-4C8D-913A-EC8D61F35DB6}">
  <dimension ref="A1:P44"/>
  <sheetViews>
    <sheetView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93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2.2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87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2714</v>
      </c>
      <c r="E8" s="10">
        <f>G8+I8</f>
        <v>100</v>
      </c>
      <c r="F8" s="9">
        <f>F9+F30</f>
        <v>1965</v>
      </c>
      <c r="G8" s="26">
        <f t="shared" ref="G8:G32" si="0">F8/D8*100</f>
        <v>72.402358142962413</v>
      </c>
      <c r="H8" s="9">
        <f t="shared" ref="H8" si="1">H9+H30</f>
        <v>749</v>
      </c>
      <c r="I8" s="26">
        <f>H8/D8*100</f>
        <v>27.59764185703758</v>
      </c>
      <c r="J8" s="11">
        <f>L8+N8</f>
        <v>19997503184</v>
      </c>
      <c r="K8" s="10">
        <f>M8+O8</f>
        <v>100</v>
      </c>
      <c r="L8" s="11">
        <f>L9+L30</f>
        <v>9193489843</v>
      </c>
      <c r="M8" s="26">
        <f t="shared" ref="M8:M32" si="2">L8/J8*100</f>
        <v>45.973188544636464</v>
      </c>
      <c r="N8" s="11">
        <f>N9+N30</f>
        <v>10804013341</v>
      </c>
      <c r="O8" s="26">
        <f>N8/J8*100</f>
        <v>54.026811455363536</v>
      </c>
    </row>
    <row r="9" spans="1:15">
      <c r="A9" s="46" t="s">
        <v>11</v>
      </c>
      <c r="B9" s="46"/>
      <c r="C9" s="12" t="s">
        <v>12</v>
      </c>
      <c r="D9" s="9">
        <f t="shared" ref="D9:E32" si="3">F9+H9</f>
        <v>2708</v>
      </c>
      <c r="E9" s="10">
        <f t="shared" si="3"/>
        <v>100</v>
      </c>
      <c r="F9" s="9">
        <f t="shared" ref="F9" si="4">SUM(F10:F29)</f>
        <v>1962</v>
      </c>
      <c r="G9" s="26">
        <f t="shared" si="0"/>
        <v>72.451994091580502</v>
      </c>
      <c r="H9" s="9">
        <f>SUM(H10:H29)</f>
        <v>746</v>
      </c>
      <c r="I9" s="26">
        <f t="shared" ref="I9:I32" si="5">H9/D9*100</f>
        <v>27.548005908419498</v>
      </c>
      <c r="J9" s="11">
        <f t="shared" ref="J9:K32" si="6">L9+N9</f>
        <v>19982653184</v>
      </c>
      <c r="K9" s="10">
        <f t="shared" si="6"/>
        <v>100</v>
      </c>
      <c r="L9" s="11">
        <f>SUM(L10:L29)</f>
        <v>9181489843</v>
      </c>
      <c r="M9" s="26">
        <f t="shared" si="2"/>
        <v>45.947301183966744</v>
      </c>
      <c r="N9" s="11">
        <f>SUM(N10:N29)</f>
        <v>10801163341</v>
      </c>
      <c r="O9" s="26">
        <f t="shared" ref="O9:O32" si="7">N9/J9*100</f>
        <v>54.052698816033264</v>
      </c>
    </row>
    <row r="10" spans="1:15">
      <c r="A10" s="53" t="s">
        <v>13</v>
      </c>
      <c r="B10" s="53"/>
      <c r="C10" s="12" t="s">
        <v>14</v>
      </c>
      <c r="D10" s="9">
        <f t="shared" si="3"/>
        <v>293</v>
      </c>
      <c r="E10" s="10">
        <f t="shared" si="3"/>
        <v>100</v>
      </c>
      <c r="F10" s="9">
        <v>189</v>
      </c>
      <c r="G10" s="26">
        <f t="shared" si="0"/>
        <v>64.50511945392492</v>
      </c>
      <c r="H10" s="9">
        <v>104</v>
      </c>
      <c r="I10" s="26">
        <f t="shared" si="5"/>
        <v>35.494880546075088</v>
      </c>
      <c r="J10" s="11">
        <f t="shared" si="6"/>
        <v>1602266766</v>
      </c>
      <c r="K10" s="10">
        <f t="shared" si="6"/>
        <v>100</v>
      </c>
      <c r="L10" s="11">
        <v>1291100100</v>
      </c>
      <c r="M10" s="26">
        <f t="shared" si="2"/>
        <v>80.579596818523797</v>
      </c>
      <c r="N10" s="11">
        <v>311166666</v>
      </c>
      <c r="O10" s="26">
        <f t="shared" si="7"/>
        <v>19.42040318147621</v>
      </c>
    </row>
    <row r="11" spans="1:15">
      <c r="A11" s="53" t="s">
        <v>15</v>
      </c>
      <c r="B11" s="53"/>
      <c r="C11" s="12" t="s">
        <v>16</v>
      </c>
      <c r="D11" s="9">
        <f t="shared" si="3"/>
        <v>549</v>
      </c>
      <c r="E11" s="10">
        <f t="shared" si="3"/>
        <v>100</v>
      </c>
      <c r="F11" s="9">
        <v>378</v>
      </c>
      <c r="G11" s="26">
        <f t="shared" si="0"/>
        <v>68.852459016393439</v>
      </c>
      <c r="H11" s="9">
        <v>171</v>
      </c>
      <c r="I11" s="26">
        <f t="shared" si="5"/>
        <v>31.147540983606557</v>
      </c>
      <c r="J11" s="11">
        <f t="shared" si="6"/>
        <v>11897409550</v>
      </c>
      <c r="K11" s="10">
        <f t="shared" si="6"/>
        <v>100</v>
      </c>
      <c r="L11" s="11">
        <v>2784609880</v>
      </c>
      <c r="M11" s="26">
        <f t="shared" si="2"/>
        <v>23.405177978428085</v>
      </c>
      <c r="N11" s="11">
        <v>9112799670</v>
      </c>
      <c r="O11" s="26">
        <f t="shared" si="7"/>
        <v>76.594822021571915</v>
      </c>
    </row>
    <row r="12" spans="1:15">
      <c r="A12" s="53" t="s">
        <v>17</v>
      </c>
      <c r="B12" s="53"/>
      <c r="C12" s="12" t="s">
        <v>18</v>
      </c>
      <c r="D12" s="9">
        <f t="shared" si="3"/>
        <v>169</v>
      </c>
      <c r="E12" s="10">
        <f t="shared" si="3"/>
        <v>100</v>
      </c>
      <c r="F12" s="9">
        <v>109</v>
      </c>
      <c r="G12" s="26">
        <f t="shared" si="0"/>
        <v>64.497041420118336</v>
      </c>
      <c r="H12" s="9">
        <v>60</v>
      </c>
      <c r="I12" s="26">
        <f t="shared" si="5"/>
        <v>35.502958579881657</v>
      </c>
      <c r="J12" s="11">
        <f t="shared" si="6"/>
        <v>629768000</v>
      </c>
      <c r="K12" s="10">
        <f t="shared" si="6"/>
        <v>100</v>
      </c>
      <c r="L12" s="11">
        <v>521137000</v>
      </c>
      <c r="M12" s="26">
        <f t="shared" si="2"/>
        <v>82.750631978760438</v>
      </c>
      <c r="N12" s="11">
        <v>108631000</v>
      </c>
      <c r="O12" s="26">
        <f t="shared" si="7"/>
        <v>17.249368021239565</v>
      </c>
    </row>
    <row r="13" spans="1:15">
      <c r="A13" s="53" t="s">
        <v>19</v>
      </c>
      <c r="B13" s="53"/>
      <c r="C13" s="12" t="s">
        <v>20</v>
      </c>
      <c r="D13" s="9">
        <f t="shared" si="3"/>
        <v>245</v>
      </c>
      <c r="E13" s="10">
        <f t="shared" si="3"/>
        <v>100</v>
      </c>
      <c r="F13" s="9">
        <v>155</v>
      </c>
      <c r="G13" s="26">
        <f t="shared" si="0"/>
        <v>63.265306122448983</v>
      </c>
      <c r="H13" s="9">
        <v>90</v>
      </c>
      <c r="I13" s="26">
        <f t="shared" si="5"/>
        <v>36.734693877551024</v>
      </c>
      <c r="J13" s="11">
        <f t="shared" si="6"/>
        <v>906080885</v>
      </c>
      <c r="K13" s="10">
        <f t="shared" si="6"/>
        <v>100</v>
      </c>
      <c r="L13" s="11">
        <v>664855880</v>
      </c>
      <c r="M13" s="26">
        <f t="shared" si="2"/>
        <v>73.377100323664806</v>
      </c>
      <c r="N13" s="11">
        <v>241225005</v>
      </c>
      <c r="O13" s="26">
        <f t="shared" si="7"/>
        <v>26.622899676335187</v>
      </c>
    </row>
    <row r="14" spans="1:15">
      <c r="A14" s="53" t="s">
        <v>21</v>
      </c>
      <c r="B14" s="53"/>
      <c r="C14" s="12" t="s">
        <v>22</v>
      </c>
      <c r="D14" s="9">
        <f t="shared" si="3"/>
        <v>109</v>
      </c>
      <c r="E14" s="10">
        <f t="shared" si="3"/>
        <v>100</v>
      </c>
      <c r="F14" s="9">
        <v>78</v>
      </c>
      <c r="G14" s="26">
        <f t="shared" si="0"/>
        <v>71.559633027522935</v>
      </c>
      <c r="H14" s="9">
        <v>31</v>
      </c>
      <c r="I14" s="26">
        <f t="shared" si="5"/>
        <v>28.440366972477065</v>
      </c>
      <c r="J14" s="11">
        <f t="shared" si="6"/>
        <v>481605000</v>
      </c>
      <c r="K14" s="10">
        <f t="shared" si="6"/>
        <v>100</v>
      </c>
      <c r="L14" s="11">
        <v>414805000</v>
      </c>
      <c r="M14" s="26">
        <f t="shared" si="2"/>
        <v>86.129712108470642</v>
      </c>
      <c r="N14" s="11">
        <v>66800000</v>
      </c>
      <c r="O14" s="26">
        <f t="shared" si="7"/>
        <v>13.870287891529365</v>
      </c>
    </row>
    <row r="15" spans="1:15">
      <c r="A15" s="46" t="s">
        <v>23</v>
      </c>
      <c r="B15" s="46"/>
      <c r="C15" s="12" t="s">
        <v>24</v>
      </c>
      <c r="D15" s="9">
        <f t="shared" si="3"/>
        <v>1099</v>
      </c>
      <c r="E15" s="10">
        <f t="shared" si="3"/>
        <v>100</v>
      </c>
      <c r="F15" s="9">
        <v>886</v>
      </c>
      <c r="G15" s="26">
        <f t="shared" si="0"/>
        <v>80.618744313011831</v>
      </c>
      <c r="H15" s="9">
        <v>213</v>
      </c>
      <c r="I15" s="26">
        <f t="shared" si="5"/>
        <v>19.381255686988172</v>
      </c>
      <c r="J15" s="11">
        <f t="shared" si="6"/>
        <v>3420370983</v>
      </c>
      <c r="K15" s="10">
        <f t="shared" si="6"/>
        <v>100</v>
      </c>
      <c r="L15" s="11">
        <v>2739999983</v>
      </c>
      <c r="M15" s="26">
        <f t="shared" si="2"/>
        <v>80.108268857922297</v>
      </c>
      <c r="N15" s="11">
        <v>680371000</v>
      </c>
      <c r="O15" s="26">
        <f t="shared" si="7"/>
        <v>19.891731142077695</v>
      </c>
    </row>
    <row r="16" spans="1:15">
      <c r="A16" s="53" t="s">
        <v>25</v>
      </c>
      <c r="B16" s="53"/>
      <c r="C16" s="12" t="s">
        <v>26</v>
      </c>
      <c r="D16" s="9">
        <f t="shared" si="3"/>
        <v>9</v>
      </c>
      <c r="E16" s="10">
        <f t="shared" si="3"/>
        <v>99.999999999999986</v>
      </c>
      <c r="F16" s="9">
        <v>6</v>
      </c>
      <c r="G16" s="26">
        <f t="shared" si="0"/>
        <v>66.666666666666657</v>
      </c>
      <c r="H16" s="9">
        <v>3</v>
      </c>
      <c r="I16" s="26">
        <f t="shared" si="5"/>
        <v>33.333333333333329</v>
      </c>
      <c r="J16" s="11">
        <f t="shared" si="6"/>
        <v>54500000</v>
      </c>
      <c r="K16" s="10">
        <f t="shared" si="6"/>
        <v>100</v>
      </c>
      <c r="L16" s="11">
        <v>34000000</v>
      </c>
      <c r="M16" s="26">
        <f t="shared" si="2"/>
        <v>62.385321100917437</v>
      </c>
      <c r="N16" s="11">
        <v>20500000</v>
      </c>
      <c r="O16" s="26">
        <f t="shared" si="7"/>
        <v>37.61467889908257</v>
      </c>
    </row>
    <row r="17" spans="1:15">
      <c r="A17" s="53" t="s">
        <v>27</v>
      </c>
      <c r="B17" s="53"/>
      <c r="C17" s="12" t="s">
        <v>28</v>
      </c>
      <c r="D17" s="9">
        <f t="shared" si="3"/>
        <v>24</v>
      </c>
      <c r="E17" s="10">
        <f t="shared" si="3"/>
        <v>100</v>
      </c>
      <c r="F17" s="9">
        <v>14</v>
      </c>
      <c r="G17" s="26">
        <f t="shared" si="0"/>
        <v>58.333333333333336</v>
      </c>
      <c r="H17" s="9">
        <v>10</v>
      </c>
      <c r="I17" s="26">
        <f t="shared" si="5"/>
        <v>41.666666666666671</v>
      </c>
      <c r="J17" s="11">
        <f t="shared" si="6"/>
        <v>138300000</v>
      </c>
      <c r="K17" s="10">
        <f t="shared" si="6"/>
        <v>100</v>
      </c>
      <c r="L17" s="11">
        <v>88000000</v>
      </c>
      <c r="M17" s="26">
        <f t="shared" si="2"/>
        <v>63.629790310918288</v>
      </c>
      <c r="N17" s="11">
        <v>50300000</v>
      </c>
      <c r="O17" s="26">
        <f t="shared" si="7"/>
        <v>36.370209689081705</v>
      </c>
    </row>
    <row r="18" spans="1:15">
      <c r="A18" s="53" t="s">
        <v>29</v>
      </c>
      <c r="B18" s="53"/>
      <c r="C18" s="12" t="s">
        <v>30</v>
      </c>
      <c r="D18" s="9">
        <f t="shared" si="3"/>
        <v>18</v>
      </c>
      <c r="E18" s="10">
        <f t="shared" si="3"/>
        <v>100</v>
      </c>
      <c r="F18" s="9">
        <v>15</v>
      </c>
      <c r="G18" s="26">
        <f t="shared" si="0"/>
        <v>83.333333333333343</v>
      </c>
      <c r="H18" s="9">
        <v>3</v>
      </c>
      <c r="I18" s="26">
        <f t="shared" si="5"/>
        <v>16.666666666666664</v>
      </c>
      <c r="J18" s="11">
        <f t="shared" si="6"/>
        <v>200180000</v>
      </c>
      <c r="K18" s="10">
        <f t="shared" si="6"/>
        <v>99.999999999999986</v>
      </c>
      <c r="L18" s="11">
        <v>187180000</v>
      </c>
      <c r="M18" s="26">
        <f t="shared" si="2"/>
        <v>93.505844739734229</v>
      </c>
      <c r="N18" s="11">
        <v>13000000</v>
      </c>
      <c r="O18" s="26">
        <f t="shared" si="7"/>
        <v>6.4941552602657602</v>
      </c>
    </row>
    <row r="19" spans="1:15">
      <c r="A19" s="53" t="s">
        <v>31</v>
      </c>
      <c r="B19" s="53"/>
      <c r="C19" s="12" t="s">
        <v>32</v>
      </c>
      <c r="D19" s="9">
        <f t="shared" si="3"/>
        <v>49</v>
      </c>
      <c r="E19" s="10">
        <f t="shared" si="3"/>
        <v>100</v>
      </c>
      <c r="F19" s="9">
        <v>38</v>
      </c>
      <c r="G19" s="26">
        <f t="shared" si="0"/>
        <v>77.551020408163268</v>
      </c>
      <c r="H19" s="9">
        <v>11</v>
      </c>
      <c r="I19" s="26">
        <f t="shared" si="5"/>
        <v>22.448979591836736</v>
      </c>
      <c r="J19" s="11">
        <f t="shared" si="6"/>
        <v>240702000</v>
      </c>
      <c r="K19" s="10">
        <f t="shared" si="6"/>
        <v>100</v>
      </c>
      <c r="L19" s="11">
        <v>174602000</v>
      </c>
      <c r="M19" s="26">
        <f t="shared" si="2"/>
        <v>72.538657759387121</v>
      </c>
      <c r="N19" s="11">
        <v>66100000</v>
      </c>
      <c r="O19" s="26">
        <f t="shared" si="7"/>
        <v>27.461342240612872</v>
      </c>
    </row>
    <row r="20" spans="1:15">
      <c r="A20" s="53" t="s">
        <v>33</v>
      </c>
      <c r="B20" s="53"/>
      <c r="C20" s="12" t="s">
        <v>34</v>
      </c>
      <c r="D20" s="9">
        <f t="shared" si="3"/>
        <v>18</v>
      </c>
      <c r="E20" s="10">
        <f t="shared" si="3"/>
        <v>100</v>
      </c>
      <c r="F20" s="9">
        <v>9</v>
      </c>
      <c r="G20" s="26">
        <f t="shared" si="0"/>
        <v>50</v>
      </c>
      <c r="H20" s="9">
        <v>9</v>
      </c>
      <c r="I20" s="26">
        <f t="shared" si="5"/>
        <v>50</v>
      </c>
      <c r="J20" s="11">
        <f t="shared" si="6"/>
        <v>49810000</v>
      </c>
      <c r="K20" s="10">
        <f t="shared" si="6"/>
        <v>100</v>
      </c>
      <c r="L20" s="11">
        <v>23000000</v>
      </c>
      <c r="M20" s="26">
        <f t="shared" si="2"/>
        <v>46.175466773740212</v>
      </c>
      <c r="N20" s="11">
        <v>26810000</v>
      </c>
      <c r="O20" s="26">
        <f t="shared" si="7"/>
        <v>53.824533226259788</v>
      </c>
    </row>
    <row r="21" spans="1:15">
      <c r="A21" s="53" t="s">
        <v>35</v>
      </c>
      <c r="B21" s="53"/>
      <c r="C21" s="12" t="s">
        <v>36</v>
      </c>
      <c r="D21" s="9">
        <f t="shared" si="3"/>
        <v>17</v>
      </c>
      <c r="E21" s="10">
        <f t="shared" si="3"/>
        <v>100</v>
      </c>
      <c r="F21" s="9">
        <v>10</v>
      </c>
      <c r="G21" s="26">
        <f t="shared" si="0"/>
        <v>58.82352941176471</v>
      </c>
      <c r="H21" s="9">
        <v>7</v>
      </c>
      <c r="I21" s="26">
        <f t="shared" si="5"/>
        <v>41.17647058823529</v>
      </c>
      <c r="J21" s="11">
        <f t="shared" si="6"/>
        <v>59910000</v>
      </c>
      <c r="K21" s="10">
        <f t="shared" si="6"/>
        <v>100</v>
      </c>
      <c r="L21" s="11">
        <v>34600000</v>
      </c>
      <c r="M21" s="26">
        <f t="shared" si="2"/>
        <v>57.753296611584034</v>
      </c>
      <c r="N21" s="11">
        <v>25310000</v>
      </c>
      <c r="O21" s="26">
        <f t="shared" si="7"/>
        <v>42.246703388415959</v>
      </c>
    </row>
    <row r="22" spans="1:15">
      <c r="A22" s="53" t="s">
        <v>37</v>
      </c>
      <c r="B22" s="53"/>
      <c r="C22" s="12" t="s">
        <v>38</v>
      </c>
      <c r="D22" s="9">
        <f t="shared" si="3"/>
        <v>8</v>
      </c>
      <c r="E22" s="10">
        <f t="shared" si="3"/>
        <v>100</v>
      </c>
      <c r="F22" s="9">
        <v>6</v>
      </c>
      <c r="G22" s="26">
        <f t="shared" si="0"/>
        <v>75</v>
      </c>
      <c r="H22" s="9">
        <v>2</v>
      </c>
      <c r="I22" s="26">
        <f t="shared" si="5"/>
        <v>25</v>
      </c>
      <c r="J22" s="11">
        <f t="shared" si="6"/>
        <v>10100000</v>
      </c>
      <c r="K22" s="10">
        <f t="shared" si="6"/>
        <v>100</v>
      </c>
      <c r="L22" s="11">
        <v>9000000</v>
      </c>
      <c r="M22" s="26">
        <f t="shared" si="2"/>
        <v>89.10891089108911</v>
      </c>
      <c r="N22" s="11">
        <v>1100000</v>
      </c>
      <c r="O22" s="26">
        <f t="shared" si="7"/>
        <v>10.891089108910892</v>
      </c>
    </row>
    <row r="23" spans="1:15">
      <c r="A23" s="53" t="s">
        <v>39</v>
      </c>
      <c r="B23" s="53"/>
      <c r="C23" s="12" t="s">
        <v>40</v>
      </c>
      <c r="D23" s="9">
        <f t="shared" si="3"/>
        <v>20</v>
      </c>
      <c r="E23" s="10">
        <f t="shared" si="3"/>
        <v>100</v>
      </c>
      <c r="F23" s="9">
        <v>13</v>
      </c>
      <c r="G23" s="26">
        <f t="shared" si="0"/>
        <v>65</v>
      </c>
      <c r="H23" s="9">
        <v>7</v>
      </c>
      <c r="I23" s="26">
        <f t="shared" si="5"/>
        <v>35</v>
      </c>
      <c r="J23" s="11">
        <f t="shared" si="6"/>
        <v>93060000</v>
      </c>
      <c r="K23" s="10">
        <f t="shared" si="6"/>
        <v>100</v>
      </c>
      <c r="L23" s="11">
        <v>65460000</v>
      </c>
      <c r="M23" s="26">
        <f t="shared" si="2"/>
        <v>70.341715022566092</v>
      </c>
      <c r="N23" s="11">
        <v>27600000</v>
      </c>
      <c r="O23" s="26">
        <f t="shared" si="7"/>
        <v>29.658284977433912</v>
      </c>
    </row>
    <row r="24" spans="1:15">
      <c r="A24" s="53" t="s">
        <v>41</v>
      </c>
      <c r="B24" s="53"/>
      <c r="C24" s="12" t="s">
        <v>42</v>
      </c>
      <c r="D24" s="9">
        <f t="shared" si="3"/>
        <v>6</v>
      </c>
      <c r="E24" s="10">
        <f t="shared" si="3"/>
        <v>100</v>
      </c>
      <c r="F24" s="9">
        <v>3</v>
      </c>
      <c r="G24" s="26">
        <f t="shared" si="0"/>
        <v>50</v>
      </c>
      <c r="H24" s="9">
        <v>3</v>
      </c>
      <c r="I24" s="26">
        <f t="shared" si="5"/>
        <v>50</v>
      </c>
      <c r="J24" s="11">
        <f t="shared" si="6"/>
        <v>15000000</v>
      </c>
      <c r="K24" s="10">
        <f t="shared" si="6"/>
        <v>100</v>
      </c>
      <c r="L24" s="11">
        <v>7500000</v>
      </c>
      <c r="M24" s="26">
        <f t="shared" si="2"/>
        <v>50</v>
      </c>
      <c r="N24" s="11">
        <v>7500000</v>
      </c>
      <c r="O24" s="26">
        <f t="shared" si="7"/>
        <v>50</v>
      </c>
    </row>
    <row r="25" spans="1:15">
      <c r="A25" s="53" t="s">
        <v>43</v>
      </c>
      <c r="B25" s="53"/>
      <c r="C25" s="12" t="s">
        <v>44</v>
      </c>
      <c r="D25" s="9">
        <f t="shared" si="3"/>
        <v>15</v>
      </c>
      <c r="E25" s="10">
        <f t="shared" si="3"/>
        <v>100</v>
      </c>
      <c r="F25" s="9">
        <v>12</v>
      </c>
      <c r="G25" s="26">
        <f t="shared" si="0"/>
        <v>80</v>
      </c>
      <c r="H25" s="9">
        <v>3</v>
      </c>
      <c r="I25" s="26">
        <f t="shared" si="5"/>
        <v>20</v>
      </c>
      <c r="J25" s="11">
        <f t="shared" si="6"/>
        <v>25180000</v>
      </c>
      <c r="K25" s="10">
        <f t="shared" si="6"/>
        <v>100</v>
      </c>
      <c r="L25" s="11">
        <v>20480000</v>
      </c>
      <c r="M25" s="26">
        <f t="shared" si="2"/>
        <v>81.334392374900716</v>
      </c>
      <c r="N25" s="11">
        <v>4700000</v>
      </c>
      <c r="O25" s="26">
        <f t="shared" si="7"/>
        <v>18.665607625099284</v>
      </c>
    </row>
    <row r="26" spans="1:15">
      <c r="A26" s="53" t="s">
        <v>45</v>
      </c>
      <c r="B26" s="53"/>
      <c r="C26" s="12" t="s">
        <v>46</v>
      </c>
      <c r="D26" s="9">
        <f t="shared" si="3"/>
        <v>1</v>
      </c>
      <c r="E26" s="10">
        <f t="shared" si="3"/>
        <v>100</v>
      </c>
      <c r="F26" s="9">
        <v>0</v>
      </c>
      <c r="G26" s="26">
        <f t="shared" si="0"/>
        <v>0</v>
      </c>
      <c r="H26" s="9">
        <v>1</v>
      </c>
      <c r="I26" s="26">
        <f t="shared" si="5"/>
        <v>100</v>
      </c>
      <c r="J26" s="11">
        <f t="shared" si="6"/>
        <v>3000000</v>
      </c>
      <c r="K26" s="10">
        <f t="shared" si="6"/>
        <v>100</v>
      </c>
      <c r="L26" s="11">
        <v>0</v>
      </c>
      <c r="M26" s="26">
        <f t="shared" si="2"/>
        <v>0</v>
      </c>
      <c r="N26" s="11">
        <v>3000000</v>
      </c>
      <c r="O26" s="26">
        <f t="shared" si="7"/>
        <v>100</v>
      </c>
    </row>
    <row r="27" spans="1:15">
      <c r="A27" s="53" t="s">
        <v>47</v>
      </c>
      <c r="B27" s="53"/>
      <c r="C27" s="12" t="s">
        <v>48</v>
      </c>
      <c r="D27" s="9">
        <f t="shared" si="3"/>
        <v>14</v>
      </c>
      <c r="E27" s="10">
        <f t="shared" si="3"/>
        <v>100</v>
      </c>
      <c r="F27" s="9">
        <v>8</v>
      </c>
      <c r="G27" s="26">
        <f t="shared" si="0"/>
        <v>57.142857142857139</v>
      </c>
      <c r="H27" s="9">
        <v>6</v>
      </c>
      <c r="I27" s="26">
        <f t="shared" si="5"/>
        <v>42.857142857142854</v>
      </c>
      <c r="J27" s="11">
        <f t="shared" si="6"/>
        <v>29240000</v>
      </c>
      <c r="K27" s="10">
        <f t="shared" si="6"/>
        <v>100.00000000000001</v>
      </c>
      <c r="L27" s="11">
        <v>26330000</v>
      </c>
      <c r="M27" s="26">
        <f t="shared" si="2"/>
        <v>90.047879616963073</v>
      </c>
      <c r="N27" s="11">
        <v>2910000</v>
      </c>
      <c r="O27" s="26">
        <f t="shared" si="7"/>
        <v>9.9521203830369362</v>
      </c>
    </row>
    <row r="28" spans="1:15">
      <c r="A28" s="53" t="s">
        <v>49</v>
      </c>
      <c r="B28" s="53"/>
      <c r="C28" s="12" t="s">
        <v>50</v>
      </c>
      <c r="D28" s="9">
        <f t="shared" si="3"/>
        <v>32</v>
      </c>
      <c r="E28" s="10">
        <f t="shared" si="3"/>
        <v>100</v>
      </c>
      <c r="F28" s="9">
        <v>22</v>
      </c>
      <c r="G28" s="26">
        <f t="shared" si="0"/>
        <v>68.75</v>
      </c>
      <c r="H28" s="9">
        <v>10</v>
      </c>
      <c r="I28" s="26">
        <f t="shared" si="5"/>
        <v>31.25</v>
      </c>
      <c r="J28" s="11">
        <f t="shared" si="6"/>
        <v>82630000</v>
      </c>
      <c r="K28" s="10">
        <f t="shared" si="6"/>
        <v>100</v>
      </c>
      <c r="L28" s="11">
        <v>57500000</v>
      </c>
      <c r="M28" s="26">
        <f t="shared" si="2"/>
        <v>69.587316955101059</v>
      </c>
      <c r="N28" s="11">
        <v>25130000</v>
      </c>
      <c r="O28" s="26">
        <f t="shared" si="7"/>
        <v>30.412683044898948</v>
      </c>
    </row>
    <row r="29" spans="1:15">
      <c r="A29" s="53" t="s">
        <v>51</v>
      </c>
      <c r="B29" s="53"/>
      <c r="C29" s="12" t="s">
        <v>52</v>
      </c>
      <c r="D29" s="9">
        <f t="shared" si="3"/>
        <v>13</v>
      </c>
      <c r="E29" s="10">
        <f t="shared" si="3"/>
        <v>100</v>
      </c>
      <c r="F29" s="9">
        <v>11</v>
      </c>
      <c r="G29" s="26">
        <f t="shared" si="0"/>
        <v>84.615384615384613</v>
      </c>
      <c r="H29" s="9">
        <v>2</v>
      </c>
      <c r="I29" s="26">
        <f t="shared" si="5"/>
        <v>15.384615384615385</v>
      </c>
      <c r="J29" s="11">
        <f t="shared" si="6"/>
        <v>43540000</v>
      </c>
      <c r="K29" s="10">
        <f t="shared" si="6"/>
        <v>100</v>
      </c>
      <c r="L29" s="11">
        <v>37330000</v>
      </c>
      <c r="M29" s="26">
        <f t="shared" si="2"/>
        <v>85.737253100597158</v>
      </c>
      <c r="N29" s="11">
        <v>6210000</v>
      </c>
      <c r="O29" s="26">
        <f t="shared" si="7"/>
        <v>14.262746899402847</v>
      </c>
    </row>
    <row r="30" spans="1:15">
      <c r="A30" s="46" t="s">
        <v>53</v>
      </c>
      <c r="B30" s="46"/>
      <c r="C30" s="12" t="s">
        <v>54</v>
      </c>
      <c r="D30" s="9">
        <f t="shared" si="3"/>
        <v>6</v>
      </c>
      <c r="E30" s="10">
        <f t="shared" si="3"/>
        <v>100</v>
      </c>
      <c r="F30" s="9">
        <f>F31+F32</f>
        <v>3</v>
      </c>
      <c r="G30" s="26">
        <f t="shared" si="0"/>
        <v>50</v>
      </c>
      <c r="H30" s="9">
        <f>H31+H32</f>
        <v>3</v>
      </c>
      <c r="I30" s="26">
        <f t="shared" si="5"/>
        <v>50</v>
      </c>
      <c r="J30" s="11">
        <f t="shared" si="6"/>
        <v>14850000</v>
      </c>
      <c r="K30" s="10">
        <f t="shared" si="6"/>
        <v>100</v>
      </c>
      <c r="L30" s="11">
        <f>L31+L32</f>
        <v>12000000</v>
      </c>
      <c r="M30" s="26">
        <f t="shared" si="2"/>
        <v>80.808080808080803</v>
      </c>
      <c r="N30" s="11">
        <f>N31+N32</f>
        <v>2850000</v>
      </c>
      <c r="O30" s="26">
        <f t="shared" si="7"/>
        <v>19.19191919191919</v>
      </c>
    </row>
    <row r="31" spans="1:15">
      <c r="A31" s="68" t="s">
        <v>55</v>
      </c>
      <c r="B31" s="68"/>
      <c r="C31" s="13" t="s">
        <v>56</v>
      </c>
      <c r="D31" s="9">
        <f t="shared" si="3"/>
        <v>4</v>
      </c>
      <c r="E31" s="10">
        <f t="shared" si="3"/>
        <v>100</v>
      </c>
      <c r="F31" s="9">
        <v>2</v>
      </c>
      <c r="G31" s="26">
        <f t="shared" si="0"/>
        <v>50</v>
      </c>
      <c r="H31" s="9">
        <v>2</v>
      </c>
      <c r="I31" s="26">
        <f t="shared" si="5"/>
        <v>50</v>
      </c>
      <c r="J31" s="11">
        <f t="shared" si="6"/>
        <v>13000000</v>
      </c>
      <c r="K31" s="10">
        <f t="shared" si="6"/>
        <v>100</v>
      </c>
      <c r="L31" s="11">
        <v>11000000</v>
      </c>
      <c r="M31" s="26">
        <f t="shared" si="2"/>
        <v>84.615384615384613</v>
      </c>
      <c r="N31" s="9">
        <v>2000000</v>
      </c>
      <c r="O31" s="26">
        <f t="shared" si="7"/>
        <v>15.384615384615385</v>
      </c>
    </row>
    <row r="32" spans="1:15">
      <c r="A32" s="77" t="s">
        <v>57</v>
      </c>
      <c r="B32" s="77"/>
      <c r="C32" s="14" t="s">
        <v>58</v>
      </c>
      <c r="D32" s="9">
        <f t="shared" si="3"/>
        <v>2</v>
      </c>
      <c r="E32" s="10">
        <f t="shared" si="3"/>
        <v>100</v>
      </c>
      <c r="F32" s="9">
        <v>1</v>
      </c>
      <c r="G32" s="26">
        <f t="shared" si="0"/>
        <v>50</v>
      </c>
      <c r="H32" s="9">
        <v>1</v>
      </c>
      <c r="I32" s="26">
        <f t="shared" si="5"/>
        <v>50</v>
      </c>
      <c r="J32" s="11">
        <f t="shared" si="6"/>
        <v>1850000</v>
      </c>
      <c r="K32" s="10">
        <f t="shared" si="6"/>
        <v>100</v>
      </c>
      <c r="L32" s="11">
        <v>1000000</v>
      </c>
      <c r="M32" s="26">
        <f t="shared" si="2"/>
        <v>54.054054054054056</v>
      </c>
      <c r="N32" s="11">
        <v>850000</v>
      </c>
      <c r="O32" s="26">
        <f t="shared" si="7"/>
        <v>45.945945945945951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23649-5431-4E65-9409-326D6581AEAD}">
  <dimension ref="A1:P44"/>
  <sheetViews>
    <sheetView zoomScale="80" zoomScaleNormal="80"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156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6" t="s">
        <v>68</v>
      </c>
      <c r="N4" s="56"/>
      <c r="O4" s="56"/>
    </row>
    <row r="5" spans="1:15" ht="32.25" customHeight="1">
      <c r="A5" s="57" t="s">
        <v>0</v>
      </c>
      <c r="B5" s="58"/>
      <c r="C5" s="61" t="s">
        <v>1</v>
      </c>
      <c r="D5" s="63" t="s">
        <v>82</v>
      </c>
      <c r="E5" s="64"/>
      <c r="F5" s="64"/>
      <c r="G5" s="64"/>
      <c r="H5" s="64"/>
      <c r="I5" s="65"/>
      <c r="J5" s="64" t="s">
        <v>85</v>
      </c>
      <c r="K5" s="64"/>
      <c r="L5" s="64"/>
      <c r="M5" s="64"/>
      <c r="N5" s="64"/>
      <c r="O5" s="66"/>
    </row>
    <row r="6" spans="1:15">
      <c r="A6" s="59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1"/>
    </row>
    <row r="7" spans="1:15" ht="33">
      <c r="A7" s="59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8" t="s">
        <v>7</v>
      </c>
    </row>
    <row r="8" spans="1:15">
      <c r="A8" s="43" t="s">
        <v>9</v>
      </c>
      <c r="B8" s="44"/>
      <c r="C8" s="8" t="s">
        <v>10</v>
      </c>
      <c r="D8" s="9">
        <v>2050</v>
      </c>
      <c r="E8" s="10">
        <v>100</v>
      </c>
      <c r="F8" s="9">
        <v>1316</v>
      </c>
      <c r="G8" s="26">
        <v>64.2</v>
      </c>
      <c r="H8" s="9">
        <v>734</v>
      </c>
      <c r="I8" s="42">
        <v>35.799999999999997</v>
      </c>
      <c r="J8" s="11">
        <v>14763614212</v>
      </c>
      <c r="K8" s="10">
        <v>100</v>
      </c>
      <c r="L8" s="11">
        <v>9057650619</v>
      </c>
      <c r="M8" s="26">
        <v>61.35</v>
      </c>
      <c r="N8" s="11">
        <v>5705963593</v>
      </c>
      <c r="O8" s="30">
        <v>38.65</v>
      </c>
    </row>
    <row r="9" spans="1:15">
      <c r="A9" s="45" t="s">
        <v>11</v>
      </c>
      <c r="B9" s="46"/>
      <c r="C9" s="12" t="s">
        <v>12</v>
      </c>
      <c r="D9" s="9">
        <v>2048</v>
      </c>
      <c r="E9" s="10">
        <v>100</v>
      </c>
      <c r="F9" s="9">
        <v>1316</v>
      </c>
      <c r="G9" s="26">
        <v>64.260000000000005</v>
      </c>
      <c r="H9" s="9">
        <v>732</v>
      </c>
      <c r="I9" s="39">
        <v>35.74</v>
      </c>
      <c r="J9" s="11">
        <v>14737614212</v>
      </c>
      <c r="K9" s="10">
        <v>100</v>
      </c>
      <c r="L9" s="11">
        <v>9057650619</v>
      </c>
      <c r="M9" s="26">
        <v>61.46</v>
      </c>
      <c r="N9" s="11">
        <v>5679963593</v>
      </c>
      <c r="O9" s="30">
        <v>38.54</v>
      </c>
    </row>
    <row r="10" spans="1:15">
      <c r="A10" s="52" t="s">
        <v>13</v>
      </c>
      <c r="B10" s="53"/>
      <c r="C10" s="12" t="s">
        <v>14</v>
      </c>
      <c r="D10" s="9">
        <v>400</v>
      </c>
      <c r="E10" s="10">
        <v>100</v>
      </c>
      <c r="F10" s="9">
        <v>265</v>
      </c>
      <c r="G10" s="26">
        <v>66.25</v>
      </c>
      <c r="H10" s="9">
        <v>135</v>
      </c>
      <c r="I10" s="39">
        <v>33.75</v>
      </c>
      <c r="J10" s="11">
        <v>2118580000</v>
      </c>
      <c r="K10" s="10">
        <v>100</v>
      </c>
      <c r="L10" s="11">
        <v>1769750000</v>
      </c>
      <c r="M10" s="26">
        <v>83.53</v>
      </c>
      <c r="N10" s="11">
        <v>348830000</v>
      </c>
      <c r="O10" s="30">
        <v>16.47</v>
      </c>
    </row>
    <row r="11" spans="1:15">
      <c r="A11" s="52" t="s">
        <v>15</v>
      </c>
      <c r="B11" s="53"/>
      <c r="C11" s="12" t="s">
        <v>16</v>
      </c>
      <c r="D11" s="9">
        <v>540</v>
      </c>
      <c r="E11" s="10">
        <v>100</v>
      </c>
      <c r="F11" s="9">
        <v>354</v>
      </c>
      <c r="G11" s="26">
        <v>65.56</v>
      </c>
      <c r="H11" s="9">
        <v>186</v>
      </c>
      <c r="I11" s="39">
        <v>34.44</v>
      </c>
      <c r="J11" s="11">
        <v>8172061193</v>
      </c>
      <c r="K11" s="10">
        <v>100</v>
      </c>
      <c r="L11" s="11">
        <v>4057541400</v>
      </c>
      <c r="M11" s="26">
        <v>49.65</v>
      </c>
      <c r="N11" s="11">
        <v>4114519793</v>
      </c>
      <c r="O11" s="30">
        <v>50.35</v>
      </c>
    </row>
    <row r="12" spans="1:15">
      <c r="A12" s="52" t="s">
        <v>17</v>
      </c>
      <c r="B12" s="53"/>
      <c r="C12" s="12" t="s">
        <v>18</v>
      </c>
      <c r="D12" s="9">
        <v>142</v>
      </c>
      <c r="E12" s="10">
        <v>100</v>
      </c>
      <c r="F12" s="9">
        <v>87</v>
      </c>
      <c r="G12" s="26">
        <v>61.27</v>
      </c>
      <c r="H12" s="9">
        <v>55</v>
      </c>
      <c r="I12" s="39">
        <v>38.729999999999997</v>
      </c>
      <c r="J12" s="11">
        <v>511822000</v>
      </c>
      <c r="K12" s="10">
        <v>100</v>
      </c>
      <c r="L12" s="11">
        <v>358222000</v>
      </c>
      <c r="M12" s="26">
        <v>69.989999999999995</v>
      </c>
      <c r="N12" s="11">
        <v>153600000</v>
      </c>
      <c r="O12" s="30">
        <v>30.01</v>
      </c>
    </row>
    <row r="13" spans="1:15">
      <c r="A13" s="52" t="s">
        <v>19</v>
      </c>
      <c r="B13" s="53"/>
      <c r="C13" s="12" t="s">
        <v>20</v>
      </c>
      <c r="D13" s="9">
        <v>292</v>
      </c>
      <c r="E13" s="10">
        <v>100</v>
      </c>
      <c r="F13" s="9">
        <v>191</v>
      </c>
      <c r="G13" s="26">
        <v>65.41</v>
      </c>
      <c r="H13" s="9">
        <v>101</v>
      </c>
      <c r="I13" s="39">
        <v>34.590000000000003</v>
      </c>
      <c r="J13" s="11">
        <v>1044305119</v>
      </c>
      <c r="K13" s="10">
        <v>100</v>
      </c>
      <c r="L13" s="11">
        <v>778190319</v>
      </c>
      <c r="M13" s="26">
        <v>74.52</v>
      </c>
      <c r="N13" s="11">
        <v>266114800</v>
      </c>
      <c r="O13" s="30">
        <v>25.48</v>
      </c>
    </row>
    <row r="14" spans="1:15">
      <c r="A14" s="52" t="s">
        <v>21</v>
      </c>
      <c r="B14" s="53"/>
      <c r="C14" s="12" t="s">
        <v>22</v>
      </c>
      <c r="D14" s="9">
        <v>129</v>
      </c>
      <c r="E14" s="10">
        <v>100</v>
      </c>
      <c r="F14" s="9">
        <v>74</v>
      </c>
      <c r="G14" s="26">
        <v>57.36</v>
      </c>
      <c r="H14" s="9">
        <v>55</v>
      </c>
      <c r="I14" s="39">
        <v>42.64</v>
      </c>
      <c r="J14" s="11">
        <v>604950000</v>
      </c>
      <c r="K14" s="10">
        <v>100</v>
      </c>
      <c r="L14" s="11">
        <v>478400000</v>
      </c>
      <c r="M14" s="26">
        <v>79.08</v>
      </c>
      <c r="N14" s="11">
        <v>126550000</v>
      </c>
      <c r="O14" s="30">
        <v>20.92</v>
      </c>
    </row>
    <row r="15" spans="1:15">
      <c r="A15" s="45" t="s">
        <v>23</v>
      </c>
      <c r="B15" s="46"/>
      <c r="C15" s="12" t="s">
        <v>24</v>
      </c>
      <c r="D15" s="9">
        <v>228</v>
      </c>
      <c r="E15" s="10">
        <v>100</v>
      </c>
      <c r="F15" s="9">
        <v>145</v>
      </c>
      <c r="G15" s="26">
        <v>63.6</v>
      </c>
      <c r="H15" s="9">
        <v>83</v>
      </c>
      <c r="I15" s="39">
        <v>36.4</v>
      </c>
      <c r="J15" s="11">
        <v>796100000</v>
      </c>
      <c r="K15" s="10">
        <v>100</v>
      </c>
      <c r="L15" s="11">
        <v>653780000</v>
      </c>
      <c r="M15" s="26">
        <v>82.12</v>
      </c>
      <c r="N15" s="11">
        <v>142320000</v>
      </c>
      <c r="O15" s="30">
        <v>17.88</v>
      </c>
    </row>
    <row r="16" spans="1:15">
      <c r="A16" s="52" t="s">
        <v>25</v>
      </c>
      <c r="B16" s="53"/>
      <c r="C16" s="12" t="s">
        <v>26</v>
      </c>
      <c r="D16" s="9">
        <v>19</v>
      </c>
      <c r="E16" s="10">
        <v>100</v>
      </c>
      <c r="F16" s="9">
        <v>7</v>
      </c>
      <c r="G16" s="26">
        <v>36.840000000000003</v>
      </c>
      <c r="H16" s="9">
        <v>12</v>
      </c>
      <c r="I16" s="39">
        <v>63.16</v>
      </c>
      <c r="J16" s="11">
        <v>48829000</v>
      </c>
      <c r="K16" s="10">
        <v>100</v>
      </c>
      <c r="L16" s="11">
        <v>10530000</v>
      </c>
      <c r="M16" s="26">
        <v>21.57</v>
      </c>
      <c r="N16" s="11">
        <v>38299000</v>
      </c>
      <c r="O16" s="30">
        <v>78.430000000000007</v>
      </c>
    </row>
    <row r="17" spans="1:15">
      <c r="A17" s="52" t="s">
        <v>27</v>
      </c>
      <c r="B17" s="53"/>
      <c r="C17" s="12" t="s">
        <v>28</v>
      </c>
      <c r="D17" s="9">
        <v>53</v>
      </c>
      <c r="E17" s="10">
        <v>100</v>
      </c>
      <c r="F17" s="9">
        <v>35</v>
      </c>
      <c r="G17" s="26">
        <v>66.040000000000006</v>
      </c>
      <c r="H17" s="9">
        <v>18</v>
      </c>
      <c r="I17" s="39">
        <v>33.96</v>
      </c>
      <c r="J17" s="11">
        <v>228696000</v>
      </c>
      <c r="K17" s="10">
        <v>100</v>
      </c>
      <c r="L17" s="11">
        <v>175996000</v>
      </c>
      <c r="M17" s="26">
        <v>76.959999999999994</v>
      </c>
      <c r="N17" s="11">
        <v>52700000</v>
      </c>
      <c r="O17" s="30">
        <v>23.04</v>
      </c>
    </row>
    <row r="18" spans="1:15">
      <c r="A18" s="52" t="s">
        <v>29</v>
      </c>
      <c r="B18" s="53"/>
      <c r="C18" s="12" t="s">
        <v>30</v>
      </c>
      <c r="D18" s="9">
        <v>16</v>
      </c>
      <c r="E18" s="10">
        <v>100</v>
      </c>
      <c r="F18" s="9">
        <v>15</v>
      </c>
      <c r="G18" s="26">
        <v>93.75</v>
      </c>
      <c r="H18" s="9">
        <v>1</v>
      </c>
      <c r="I18" s="39">
        <v>6.25</v>
      </c>
      <c r="J18" s="11">
        <v>78110000</v>
      </c>
      <c r="K18" s="10">
        <v>100</v>
      </c>
      <c r="L18" s="11">
        <v>77810000</v>
      </c>
      <c r="M18" s="26">
        <v>99.62</v>
      </c>
      <c r="N18" s="11">
        <v>300000</v>
      </c>
      <c r="O18" s="30">
        <v>0.38</v>
      </c>
    </row>
    <row r="19" spans="1:15">
      <c r="A19" s="52" t="s">
        <v>31</v>
      </c>
      <c r="B19" s="53"/>
      <c r="C19" s="12" t="s">
        <v>32</v>
      </c>
      <c r="D19" s="9">
        <v>88</v>
      </c>
      <c r="E19" s="10">
        <v>100</v>
      </c>
      <c r="F19" s="9">
        <v>59</v>
      </c>
      <c r="G19" s="26">
        <v>67.05</v>
      </c>
      <c r="H19" s="9">
        <v>29</v>
      </c>
      <c r="I19" s="39">
        <v>32.950000000000003</v>
      </c>
      <c r="J19" s="11">
        <v>358720000</v>
      </c>
      <c r="K19" s="10">
        <v>100</v>
      </c>
      <c r="L19" s="11">
        <v>284050000</v>
      </c>
      <c r="M19" s="26">
        <v>79.180000000000007</v>
      </c>
      <c r="N19" s="11">
        <v>74670000</v>
      </c>
      <c r="O19" s="30">
        <v>20.82</v>
      </c>
    </row>
    <row r="20" spans="1:15">
      <c r="A20" s="52" t="s">
        <v>33</v>
      </c>
      <c r="B20" s="53"/>
      <c r="C20" s="12" t="s">
        <v>34</v>
      </c>
      <c r="D20" s="9">
        <v>15</v>
      </c>
      <c r="E20" s="10">
        <v>100</v>
      </c>
      <c r="F20" s="9">
        <v>9</v>
      </c>
      <c r="G20" s="26">
        <v>60</v>
      </c>
      <c r="H20" s="9">
        <v>6</v>
      </c>
      <c r="I20" s="39">
        <v>40</v>
      </c>
      <c r="J20" s="11">
        <v>277562000</v>
      </c>
      <c r="K20" s="10">
        <v>100</v>
      </c>
      <c r="L20" s="11">
        <v>54462000</v>
      </c>
      <c r="M20" s="26">
        <v>19.62</v>
      </c>
      <c r="N20" s="11">
        <v>223100000</v>
      </c>
      <c r="O20" s="30">
        <v>80.38</v>
      </c>
    </row>
    <row r="21" spans="1:15">
      <c r="A21" s="52" t="s">
        <v>35</v>
      </c>
      <c r="B21" s="53"/>
      <c r="C21" s="12" t="s">
        <v>36</v>
      </c>
      <c r="D21" s="9">
        <v>29</v>
      </c>
      <c r="E21" s="10">
        <v>100</v>
      </c>
      <c r="F21" s="9">
        <v>15</v>
      </c>
      <c r="G21" s="26">
        <v>51.72</v>
      </c>
      <c r="H21" s="9">
        <v>14</v>
      </c>
      <c r="I21" s="39">
        <v>48.28</v>
      </c>
      <c r="J21" s="11">
        <v>74230000</v>
      </c>
      <c r="K21" s="10">
        <v>100</v>
      </c>
      <c r="L21" s="11">
        <v>22000000</v>
      </c>
      <c r="M21" s="26">
        <v>29.64</v>
      </c>
      <c r="N21" s="11">
        <v>52230000</v>
      </c>
      <c r="O21" s="30">
        <v>70.36</v>
      </c>
    </row>
    <row r="22" spans="1:15">
      <c r="A22" s="52" t="s">
        <v>37</v>
      </c>
      <c r="B22" s="53"/>
      <c r="C22" s="12" t="s">
        <v>38</v>
      </c>
      <c r="D22" s="9">
        <v>5</v>
      </c>
      <c r="E22" s="10">
        <v>100</v>
      </c>
      <c r="F22" s="9">
        <v>3</v>
      </c>
      <c r="G22" s="26">
        <v>60</v>
      </c>
      <c r="H22" s="9">
        <v>2</v>
      </c>
      <c r="I22" s="39">
        <v>40</v>
      </c>
      <c r="J22" s="11">
        <v>11000000</v>
      </c>
      <c r="K22" s="10">
        <v>100</v>
      </c>
      <c r="L22" s="11">
        <v>900000</v>
      </c>
      <c r="M22" s="26">
        <v>8.18</v>
      </c>
      <c r="N22" s="11">
        <v>10100000</v>
      </c>
      <c r="O22" s="30">
        <v>91.82</v>
      </c>
    </row>
    <row r="23" spans="1:15">
      <c r="A23" s="52" t="s">
        <v>39</v>
      </c>
      <c r="B23" s="53"/>
      <c r="C23" s="12" t="s">
        <v>40</v>
      </c>
      <c r="D23" s="9">
        <v>27</v>
      </c>
      <c r="E23" s="10">
        <v>100</v>
      </c>
      <c r="F23" s="9">
        <v>16</v>
      </c>
      <c r="G23" s="26">
        <v>59.26</v>
      </c>
      <c r="H23" s="9">
        <v>11</v>
      </c>
      <c r="I23" s="39">
        <v>40.74</v>
      </c>
      <c r="J23" s="11">
        <v>171281000</v>
      </c>
      <c r="K23" s="10">
        <v>100</v>
      </c>
      <c r="L23" s="11">
        <v>136031000</v>
      </c>
      <c r="M23" s="26">
        <v>79.42</v>
      </c>
      <c r="N23" s="11">
        <v>35250000</v>
      </c>
      <c r="O23" s="30">
        <v>20.58</v>
      </c>
    </row>
    <row r="24" spans="1:15">
      <c r="A24" s="52" t="s">
        <v>41</v>
      </c>
      <c r="B24" s="53"/>
      <c r="C24" s="12" t="s">
        <v>42</v>
      </c>
      <c r="D24" s="9">
        <v>3</v>
      </c>
      <c r="E24" s="10">
        <v>100</v>
      </c>
      <c r="F24" s="9">
        <v>3</v>
      </c>
      <c r="G24" s="26">
        <v>100</v>
      </c>
      <c r="H24" s="9">
        <v>0</v>
      </c>
      <c r="I24" s="39">
        <v>0</v>
      </c>
      <c r="J24" s="11">
        <v>6000000</v>
      </c>
      <c r="K24" s="10">
        <v>100</v>
      </c>
      <c r="L24" s="11">
        <v>6000000</v>
      </c>
      <c r="M24" s="26">
        <v>100</v>
      </c>
      <c r="N24" s="11">
        <v>0</v>
      </c>
      <c r="O24" s="30">
        <v>0</v>
      </c>
    </row>
    <row r="25" spans="1:15">
      <c r="A25" s="52" t="s">
        <v>43</v>
      </c>
      <c r="B25" s="53"/>
      <c r="C25" s="12" t="s">
        <v>44</v>
      </c>
      <c r="D25" s="9">
        <v>10</v>
      </c>
      <c r="E25" s="10">
        <v>100</v>
      </c>
      <c r="F25" s="9">
        <v>6</v>
      </c>
      <c r="G25" s="26">
        <v>60</v>
      </c>
      <c r="H25" s="9">
        <v>4</v>
      </c>
      <c r="I25" s="39">
        <v>40</v>
      </c>
      <c r="J25" s="11">
        <v>91050000</v>
      </c>
      <c r="K25" s="10">
        <v>100</v>
      </c>
      <c r="L25" s="11">
        <v>82200000</v>
      </c>
      <c r="M25" s="26">
        <v>90.28</v>
      </c>
      <c r="N25" s="11">
        <v>8850000</v>
      </c>
      <c r="O25" s="30">
        <v>9.7200000000000006</v>
      </c>
    </row>
    <row r="26" spans="1:15">
      <c r="A26" s="52" t="s">
        <v>45</v>
      </c>
      <c r="B26" s="53"/>
      <c r="C26" s="12" t="s">
        <v>46</v>
      </c>
      <c r="D26" s="9">
        <v>3</v>
      </c>
      <c r="E26" s="10">
        <v>100</v>
      </c>
      <c r="F26" s="9">
        <v>1</v>
      </c>
      <c r="G26" s="26">
        <v>33.33</v>
      </c>
      <c r="H26" s="9">
        <v>2</v>
      </c>
      <c r="I26" s="39">
        <v>66.67</v>
      </c>
      <c r="J26" s="11">
        <v>24600000</v>
      </c>
      <c r="K26" s="10">
        <v>100</v>
      </c>
      <c r="L26" s="11">
        <v>15000000</v>
      </c>
      <c r="M26" s="26">
        <v>60.98</v>
      </c>
      <c r="N26" s="11">
        <v>9600000</v>
      </c>
      <c r="O26" s="30">
        <v>39.020000000000003</v>
      </c>
    </row>
    <row r="27" spans="1:15">
      <c r="A27" s="52" t="s">
        <v>47</v>
      </c>
      <c r="B27" s="53"/>
      <c r="C27" s="12" t="s">
        <v>48</v>
      </c>
      <c r="D27" s="9">
        <v>16</v>
      </c>
      <c r="E27" s="10">
        <v>100</v>
      </c>
      <c r="F27" s="9">
        <v>10</v>
      </c>
      <c r="G27" s="26">
        <v>62.5</v>
      </c>
      <c r="H27" s="9">
        <v>6</v>
      </c>
      <c r="I27" s="39">
        <v>37.5</v>
      </c>
      <c r="J27" s="11">
        <v>32030000</v>
      </c>
      <c r="K27" s="10">
        <v>100</v>
      </c>
      <c r="L27" s="11">
        <v>25630000</v>
      </c>
      <c r="M27" s="26">
        <v>80.02</v>
      </c>
      <c r="N27" s="11">
        <v>6400000</v>
      </c>
      <c r="O27" s="30">
        <v>19.98</v>
      </c>
    </row>
    <row r="28" spans="1:15">
      <c r="A28" s="52" t="s">
        <v>49</v>
      </c>
      <c r="B28" s="53"/>
      <c r="C28" s="12" t="s">
        <v>50</v>
      </c>
      <c r="D28" s="9">
        <v>25</v>
      </c>
      <c r="E28" s="10">
        <v>100</v>
      </c>
      <c r="F28" s="9">
        <v>15</v>
      </c>
      <c r="G28" s="26">
        <v>60</v>
      </c>
      <c r="H28" s="9">
        <v>10</v>
      </c>
      <c r="I28" s="39">
        <v>40</v>
      </c>
      <c r="J28" s="11">
        <v>42177900</v>
      </c>
      <c r="K28" s="10">
        <v>100</v>
      </c>
      <c r="L28" s="11">
        <v>31527900</v>
      </c>
      <c r="M28" s="26">
        <v>74.75</v>
      </c>
      <c r="N28" s="11">
        <v>10650000</v>
      </c>
      <c r="O28" s="30">
        <v>25.25</v>
      </c>
    </row>
    <row r="29" spans="1:15">
      <c r="A29" s="52" t="s">
        <v>51</v>
      </c>
      <c r="B29" s="53"/>
      <c r="C29" s="12" t="s">
        <v>52</v>
      </c>
      <c r="D29" s="9">
        <v>8</v>
      </c>
      <c r="E29" s="10">
        <v>100</v>
      </c>
      <c r="F29" s="9">
        <v>6</v>
      </c>
      <c r="G29" s="26">
        <v>75</v>
      </c>
      <c r="H29" s="9">
        <v>2</v>
      </c>
      <c r="I29" s="39">
        <v>25</v>
      </c>
      <c r="J29" s="11">
        <v>45510000</v>
      </c>
      <c r="K29" s="10">
        <v>100</v>
      </c>
      <c r="L29" s="11">
        <v>39630000</v>
      </c>
      <c r="M29" s="26">
        <v>87.08</v>
      </c>
      <c r="N29" s="11">
        <v>5880000</v>
      </c>
      <c r="O29" s="30">
        <v>12.92</v>
      </c>
    </row>
    <row r="30" spans="1:15">
      <c r="A30" s="45" t="s">
        <v>53</v>
      </c>
      <c r="B30" s="46"/>
      <c r="C30" s="12" t="s">
        <v>54</v>
      </c>
      <c r="D30" s="9">
        <v>2</v>
      </c>
      <c r="E30" s="10">
        <v>100</v>
      </c>
      <c r="F30" s="9">
        <v>0</v>
      </c>
      <c r="G30" s="26">
        <v>0</v>
      </c>
      <c r="H30" s="9">
        <v>2</v>
      </c>
      <c r="I30" s="39">
        <v>100</v>
      </c>
      <c r="J30" s="11">
        <v>26000000</v>
      </c>
      <c r="K30" s="10">
        <v>100</v>
      </c>
      <c r="L30" s="11">
        <v>0</v>
      </c>
      <c r="M30" s="26">
        <v>0</v>
      </c>
      <c r="N30" s="11">
        <v>26000000</v>
      </c>
      <c r="O30" s="30">
        <v>100</v>
      </c>
    </row>
    <row r="31" spans="1:15">
      <c r="A31" s="67" t="s">
        <v>55</v>
      </c>
      <c r="B31" s="68"/>
      <c r="C31" s="13" t="s">
        <v>56</v>
      </c>
      <c r="D31" s="9">
        <v>2</v>
      </c>
      <c r="E31" s="10">
        <v>100</v>
      </c>
      <c r="F31" s="9">
        <v>0</v>
      </c>
      <c r="G31" s="26">
        <v>0</v>
      </c>
      <c r="H31" s="9">
        <v>2</v>
      </c>
      <c r="I31" s="39">
        <v>100</v>
      </c>
      <c r="J31" s="11">
        <v>26000000</v>
      </c>
      <c r="K31" s="10">
        <v>100</v>
      </c>
      <c r="L31" s="11">
        <v>0</v>
      </c>
      <c r="M31" s="26">
        <v>0</v>
      </c>
      <c r="N31" s="9">
        <v>26000000</v>
      </c>
      <c r="O31" s="30">
        <v>100</v>
      </c>
    </row>
    <row r="32" spans="1:15" ht="17.25" thickBot="1">
      <c r="A32" s="69" t="s">
        <v>57</v>
      </c>
      <c r="B32" s="70"/>
      <c r="C32" s="31" t="s">
        <v>58</v>
      </c>
      <c r="D32" s="32">
        <v>0</v>
      </c>
      <c r="E32" s="33"/>
      <c r="F32" s="32">
        <v>0</v>
      </c>
      <c r="G32" s="34">
        <v>0</v>
      </c>
      <c r="H32" s="32">
        <v>0</v>
      </c>
      <c r="I32" s="41">
        <v>0</v>
      </c>
      <c r="J32" s="36"/>
      <c r="K32" s="33">
        <v>100</v>
      </c>
      <c r="L32" s="36">
        <v>0</v>
      </c>
      <c r="M32" s="34"/>
      <c r="N32" s="36">
        <v>0</v>
      </c>
      <c r="O32" s="37"/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:O2"/>
    <mergeCell ref="A3:O3"/>
    <mergeCell ref="M4:O4"/>
    <mergeCell ref="A5:B7"/>
    <mergeCell ref="C5:C7"/>
    <mergeCell ref="D5:I5"/>
    <mergeCell ref="J5:O5"/>
    <mergeCell ref="J6:K6"/>
    <mergeCell ref="L6:M6"/>
    <mergeCell ref="N6:O6"/>
    <mergeCell ref="H6:I6"/>
    <mergeCell ref="A10:B10"/>
    <mergeCell ref="A8:B8"/>
    <mergeCell ref="A9:B9"/>
    <mergeCell ref="D6:E6"/>
    <mergeCell ref="F6:G6"/>
  </mergeCells>
  <phoneticPr fontId="18" type="noConversion"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1FF52-34BB-4422-AC38-A1B39511A55B}">
  <dimension ref="A1:P44"/>
  <sheetViews>
    <sheetView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92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29.8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87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2345</v>
      </c>
      <c r="E8" s="10">
        <f>G8+I8</f>
        <v>100</v>
      </c>
      <c r="F8" s="9">
        <f>F9+F30</f>
        <v>1635</v>
      </c>
      <c r="G8" s="26">
        <f t="shared" ref="G8:G31" si="0">F8/D8*100</f>
        <v>69.7228144989339</v>
      </c>
      <c r="H8" s="9">
        <f t="shared" ref="H8" si="1">H9+H30</f>
        <v>710</v>
      </c>
      <c r="I8" s="26">
        <f>H8/D8*100</f>
        <v>30.2771855010661</v>
      </c>
      <c r="J8" s="11">
        <f>L8+N8</f>
        <v>19820347055</v>
      </c>
      <c r="K8" s="10">
        <f>M8+O8</f>
        <v>100</v>
      </c>
      <c r="L8" s="11">
        <f>L9+L30</f>
        <v>17181963540</v>
      </c>
      <c r="M8" s="26">
        <f t="shared" ref="M8:M31" si="2">L8/J8*100</f>
        <v>86.688510006012095</v>
      </c>
      <c r="N8" s="11">
        <f>N9+N30</f>
        <v>2638383515</v>
      </c>
      <c r="O8" s="26">
        <f>N8/J8*100</f>
        <v>13.311489993987898</v>
      </c>
    </row>
    <row r="9" spans="1:15">
      <c r="A9" s="46" t="s">
        <v>11</v>
      </c>
      <c r="B9" s="46"/>
      <c r="C9" s="12" t="s">
        <v>12</v>
      </c>
      <c r="D9" s="9">
        <f t="shared" ref="D9:E32" si="3">F9+H9</f>
        <v>2343</v>
      </c>
      <c r="E9" s="10">
        <f t="shared" si="3"/>
        <v>100</v>
      </c>
      <c r="F9" s="9">
        <f t="shared" ref="F9" si="4">SUM(F10:F29)</f>
        <v>1634</v>
      </c>
      <c r="G9" s="26">
        <f t="shared" si="0"/>
        <v>69.739650021340154</v>
      </c>
      <c r="H9" s="9">
        <f>SUM(H10:H29)</f>
        <v>709</v>
      </c>
      <c r="I9" s="26">
        <f t="shared" ref="I9:I31" si="5">H9/D9*100</f>
        <v>30.260349978659839</v>
      </c>
      <c r="J9" s="11">
        <f t="shared" ref="J9:K32" si="6">L9+N9</f>
        <v>19809347055</v>
      </c>
      <c r="K9" s="10">
        <f t="shared" si="6"/>
        <v>100</v>
      </c>
      <c r="L9" s="11">
        <f>SUM(L10:L29)</f>
        <v>17171963540</v>
      </c>
      <c r="M9" s="26">
        <f t="shared" si="2"/>
        <v>86.686166345223839</v>
      </c>
      <c r="N9" s="11">
        <f>SUM(N10:N29)</f>
        <v>2637383515</v>
      </c>
      <c r="O9" s="26">
        <f t="shared" ref="O9:O31" si="7">N9/J9*100</f>
        <v>13.313833654776158</v>
      </c>
    </row>
    <row r="10" spans="1:15">
      <c r="A10" s="53" t="s">
        <v>13</v>
      </c>
      <c r="B10" s="53"/>
      <c r="C10" s="12" t="s">
        <v>14</v>
      </c>
      <c r="D10" s="9">
        <f t="shared" si="3"/>
        <v>356</v>
      </c>
      <c r="E10" s="10">
        <f t="shared" si="3"/>
        <v>100</v>
      </c>
      <c r="F10" s="9">
        <v>242</v>
      </c>
      <c r="G10" s="26">
        <f t="shared" si="0"/>
        <v>67.977528089887642</v>
      </c>
      <c r="H10" s="9">
        <v>114</v>
      </c>
      <c r="I10" s="26">
        <f t="shared" si="5"/>
        <v>32.022471910112358</v>
      </c>
      <c r="J10" s="11">
        <f t="shared" si="6"/>
        <v>1331034749</v>
      </c>
      <c r="K10" s="10">
        <f t="shared" si="6"/>
        <v>100</v>
      </c>
      <c r="L10" s="11">
        <v>957141249</v>
      </c>
      <c r="M10" s="26">
        <f t="shared" si="2"/>
        <v>71.909561318297335</v>
      </c>
      <c r="N10" s="11">
        <v>373893500</v>
      </c>
      <c r="O10" s="26">
        <f t="shared" si="7"/>
        <v>28.090438681702668</v>
      </c>
    </row>
    <row r="11" spans="1:15">
      <c r="A11" s="53" t="s">
        <v>15</v>
      </c>
      <c r="B11" s="53"/>
      <c r="C11" s="12" t="s">
        <v>16</v>
      </c>
      <c r="D11" s="9">
        <f t="shared" si="3"/>
        <v>614</v>
      </c>
      <c r="E11" s="10">
        <f t="shared" si="3"/>
        <v>100</v>
      </c>
      <c r="F11" s="9">
        <v>436</v>
      </c>
      <c r="G11" s="26">
        <f t="shared" si="0"/>
        <v>71.009771986970676</v>
      </c>
      <c r="H11" s="9">
        <v>178</v>
      </c>
      <c r="I11" s="26">
        <f t="shared" si="5"/>
        <v>28.990228013029316</v>
      </c>
      <c r="J11" s="11">
        <f t="shared" si="6"/>
        <v>8125562790</v>
      </c>
      <c r="K11" s="10">
        <f t="shared" si="6"/>
        <v>100</v>
      </c>
      <c r="L11" s="11">
        <v>6929388640</v>
      </c>
      <c r="M11" s="26">
        <f t="shared" si="2"/>
        <v>85.278876295533493</v>
      </c>
      <c r="N11" s="11">
        <v>1196174150</v>
      </c>
      <c r="O11" s="26">
        <f t="shared" si="7"/>
        <v>14.721123704466507</v>
      </c>
    </row>
    <row r="12" spans="1:15">
      <c r="A12" s="53" t="s">
        <v>17</v>
      </c>
      <c r="B12" s="53"/>
      <c r="C12" s="12" t="s">
        <v>18</v>
      </c>
      <c r="D12" s="9">
        <f t="shared" si="3"/>
        <v>167</v>
      </c>
      <c r="E12" s="10">
        <f t="shared" si="3"/>
        <v>100</v>
      </c>
      <c r="F12" s="9">
        <v>107</v>
      </c>
      <c r="G12" s="26">
        <f t="shared" si="0"/>
        <v>64.071856287425149</v>
      </c>
      <c r="H12" s="9">
        <v>60</v>
      </c>
      <c r="I12" s="26">
        <f t="shared" si="5"/>
        <v>35.928143712574851</v>
      </c>
      <c r="J12" s="11">
        <f t="shared" si="6"/>
        <v>786512000</v>
      </c>
      <c r="K12" s="10">
        <f t="shared" si="6"/>
        <v>100.00000000000001</v>
      </c>
      <c r="L12" s="11">
        <v>619862000</v>
      </c>
      <c r="M12" s="26">
        <f t="shared" si="2"/>
        <v>78.811512093903218</v>
      </c>
      <c r="N12" s="11">
        <v>166650000</v>
      </c>
      <c r="O12" s="26">
        <f t="shared" si="7"/>
        <v>21.188487906096793</v>
      </c>
    </row>
    <row r="13" spans="1:15">
      <c r="A13" s="53" t="s">
        <v>19</v>
      </c>
      <c r="B13" s="53"/>
      <c r="C13" s="12" t="s">
        <v>20</v>
      </c>
      <c r="D13" s="9">
        <f t="shared" si="3"/>
        <v>332</v>
      </c>
      <c r="E13" s="10">
        <f t="shared" si="3"/>
        <v>100</v>
      </c>
      <c r="F13" s="9">
        <v>225</v>
      </c>
      <c r="G13" s="26">
        <f t="shared" si="0"/>
        <v>67.771084337349393</v>
      </c>
      <c r="H13" s="9">
        <v>107</v>
      </c>
      <c r="I13" s="26">
        <f t="shared" si="5"/>
        <v>32.228915662650607</v>
      </c>
      <c r="J13" s="11">
        <f t="shared" si="6"/>
        <v>1143444148</v>
      </c>
      <c r="K13" s="10">
        <f t="shared" si="6"/>
        <v>100</v>
      </c>
      <c r="L13" s="11">
        <v>897173460</v>
      </c>
      <c r="M13" s="26">
        <f t="shared" si="2"/>
        <v>78.462377158451289</v>
      </c>
      <c r="N13" s="11">
        <v>246270688</v>
      </c>
      <c r="O13" s="26">
        <f t="shared" si="7"/>
        <v>21.537622841548707</v>
      </c>
    </row>
    <row r="14" spans="1:15">
      <c r="A14" s="53" t="s">
        <v>21</v>
      </c>
      <c r="B14" s="53"/>
      <c r="C14" s="12" t="s">
        <v>22</v>
      </c>
      <c r="D14" s="9">
        <f t="shared" si="3"/>
        <v>150</v>
      </c>
      <c r="E14" s="10">
        <f t="shared" si="3"/>
        <v>100</v>
      </c>
      <c r="F14" s="9">
        <v>110</v>
      </c>
      <c r="G14" s="26">
        <f t="shared" si="0"/>
        <v>73.333333333333329</v>
      </c>
      <c r="H14" s="9">
        <v>40</v>
      </c>
      <c r="I14" s="26">
        <f t="shared" si="5"/>
        <v>26.666666666666668</v>
      </c>
      <c r="J14" s="11">
        <f t="shared" si="6"/>
        <v>4268505998</v>
      </c>
      <c r="K14" s="10">
        <f t="shared" si="6"/>
        <v>100</v>
      </c>
      <c r="L14" s="11">
        <v>4141204310</v>
      </c>
      <c r="M14" s="26">
        <f t="shared" si="2"/>
        <v>97.01765235753102</v>
      </c>
      <c r="N14" s="11">
        <v>127301688</v>
      </c>
      <c r="O14" s="26">
        <f t="shared" si="7"/>
        <v>2.9823476424689801</v>
      </c>
    </row>
    <row r="15" spans="1:15">
      <c r="A15" s="46" t="s">
        <v>23</v>
      </c>
      <c r="B15" s="46"/>
      <c r="C15" s="12" t="s">
        <v>24</v>
      </c>
      <c r="D15" s="9">
        <f t="shared" si="3"/>
        <v>416</v>
      </c>
      <c r="E15" s="10">
        <f t="shared" si="3"/>
        <v>100</v>
      </c>
      <c r="F15" s="9">
        <v>298</v>
      </c>
      <c r="G15" s="26">
        <f t="shared" si="0"/>
        <v>71.634615384615387</v>
      </c>
      <c r="H15" s="9">
        <v>118</v>
      </c>
      <c r="I15" s="26">
        <f t="shared" si="5"/>
        <v>28.365384615384613</v>
      </c>
      <c r="J15" s="11">
        <f t="shared" si="6"/>
        <v>1883429569</v>
      </c>
      <c r="K15" s="10">
        <f t="shared" si="6"/>
        <v>100</v>
      </c>
      <c r="L15" s="11">
        <v>1592161580</v>
      </c>
      <c r="M15" s="26">
        <f t="shared" si="2"/>
        <v>84.535233289628792</v>
      </c>
      <c r="N15" s="11">
        <v>291267989</v>
      </c>
      <c r="O15" s="26">
        <f t="shared" si="7"/>
        <v>15.464766710371212</v>
      </c>
    </row>
    <row r="16" spans="1:15">
      <c r="A16" s="53" t="s">
        <v>25</v>
      </c>
      <c r="B16" s="53"/>
      <c r="C16" s="12" t="s">
        <v>26</v>
      </c>
      <c r="D16" s="9">
        <f t="shared" si="3"/>
        <v>13</v>
      </c>
      <c r="E16" s="10">
        <f t="shared" si="3"/>
        <v>100</v>
      </c>
      <c r="F16" s="9">
        <v>8</v>
      </c>
      <c r="G16" s="26">
        <f t="shared" si="0"/>
        <v>61.53846153846154</v>
      </c>
      <c r="H16" s="9">
        <v>5</v>
      </c>
      <c r="I16" s="26">
        <f t="shared" si="5"/>
        <v>38.461538461538467</v>
      </c>
      <c r="J16" s="11">
        <f t="shared" si="6"/>
        <v>136000000</v>
      </c>
      <c r="K16" s="10">
        <f t="shared" si="6"/>
        <v>99.999999999999986</v>
      </c>
      <c r="L16" s="11">
        <v>133100000</v>
      </c>
      <c r="M16" s="26">
        <f t="shared" si="2"/>
        <v>97.867647058823522</v>
      </c>
      <c r="N16" s="11">
        <v>2900000</v>
      </c>
      <c r="O16" s="26">
        <f t="shared" si="7"/>
        <v>2.1323529411764706</v>
      </c>
    </row>
    <row r="17" spans="1:15">
      <c r="A17" s="53" t="s">
        <v>27</v>
      </c>
      <c r="B17" s="53"/>
      <c r="C17" s="12" t="s">
        <v>28</v>
      </c>
      <c r="D17" s="9">
        <f t="shared" si="3"/>
        <v>40</v>
      </c>
      <c r="E17" s="10">
        <f t="shared" si="3"/>
        <v>100</v>
      </c>
      <c r="F17" s="9">
        <v>29</v>
      </c>
      <c r="G17" s="26">
        <f t="shared" si="0"/>
        <v>72.5</v>
      </c>
      <c r="H17" s="9">
        <v>11</v>
      </c>
      <c r="I17" s="26">
        <f t="shared" si="5"/>
        <v>27.500000000000004</v>
      </c>
      <c r="J17" s="11">
        <f t="shared" si="6"/>
        <v>99531000</v>
      </c>
      <c r="K17" s="10">
        <f t="shared" si="6"/>
        <v>100</v>
      </c>
      <c r="L17" s="11">
        <v>79831000</v>
      </c>
      <c r="M17" s="26">
        <f t="shared" si="2"/>
        <v>80.207171634968006</v>
      </c>
      <c r="N17" s="11">
        <v>19700000</v>
      </c>
      <c r="O17" s="26">
        <f t="shared" si="7"/>
        <v>19.792828365032001</v>
      </c>
    </row>
    <row r="18" spans="1:15">
      <c r="A18" s="53" t="s">
        <v>29</v>
      </c>
      <c r="B18" s="53"/>
      <c r="C18" s="12" t="s">
        <v>30</v>
      </c>
      <c r="D18" s="9">
        <f t="shared" si="3"/>
        <v>12</v>
      </c>
      <c r="E18" s="10">
        <f t="shared" si="3"/>
        <v>99.999999999999986</v>
      </c>
      <c r="F18" s="9">
        <v>8</v>
      </c>
      <c r="G18" s="26">
        <f t="shared" si="0"/>
        <v>66.666666666666657</v>
      </c>
      <c r="H18" s="9">
        <v>4</v>
      </c>
      <c r="I18" s="26">
        <f t="shared" si="5"/>
        <v>33.333333333333329</v>
      </c>
      <c r="J18" s="11">
        <f t="shared" si="6"/>
        <v>15830000</v>
      </c>
      <c r="K18" s="10">
        <f t="shared" si="6"/>
        <v>100</v>
      </c>
      <c r="L18" s="11">
        <v>10300000</v>
      </c>
      <c r="M18" s="26">
        <f t="shared" si="2"/>
        <v>65.066329753632346</v>
      </c>
      <c r="N18" s="11">
        <v>5530000</v>
      </c>
      <c r="O18" s="26">
        <f t="shared" si="7"/>
        <v>34.933670246367654</v>
      </c>
    </row>
    <row r="19" spans="1:15">
      <c r="A19" s="53" t="s">
        <v>31</v>
      </c>
      <c r="B19" s="53"/>
      <c r="C19" s="12" t="s">
        <v>32</v>
      </c>
      <c r="D19" s="9">
        <f t="shared" si="3"/>
        <v>53</v>
      </c>
      <c r="E19" s="10">
        <f t="shared" si="3"/>
        <v>100</v>
      </c>
      <c r="F19" s="9">
        <v>38</v>
      </c>
      <c r="G19" s="26">
        <f t="shared" si="0"/>
        <v>71.698113207547166</v>
      </c>
      <c r="H19" s="9">
        <v>15</v>
      </c>
      <c r="I19" s="26">
        <f t="shared" si="5"/>
        <v>28.30188679245283</v>
      </c>
      <c r="J19" s="11">
        <f t="shared" si="6"/>
        <v>149987000</v>
      </c>
      <c r="K19" s="10">
        <f t="shared" si="6"/>
        <v>100</v>
      </c>
      <c r="L19" s="11">
        <v>111761000</v>
      </c>
      <c r="M19" s="26">
        <f t="shared" si="2"/>
        <v>74.513791195236919</v>
      </c>
      <c r="N19" s="11">
        <v>38226000</v>
      </c>
      <c r="O19" s="26">
        <f t="shared" si="7"/>
        <v>25.486208804763077</v>
      </c>
    </row>
    <row r="20" spans="1:15">
      <c r="A20" s="53" t="s">
        <v>33</v>
      </c>
      <c r="B20" s="53"/>
      <c r="C20" s="12" t="s">
        <v>34</v>
      </c>
      <c r="D20" s="9">
        <f t="shared" si="3"/>
        <v>21</v>
      </c>
      <c r="E20" s="10">
        <f t="shared" si="3"/>
        <v>100</v>
      </c>
      <c r="F20" s="9">
        <v>16</v>
      </c>
      <c r="G20" s="26">
        <f t="shared" si="0"/>
        <v>76.19047619047619</v>
      </c>
      <c r="H20" s="9">
        <v>5</v>
      </c>
      <c r="I20" s="26">
        <f t="shared" si="5"/>
        <v>23.809523809523807</v>
      </c>
      <c r="J20" s="11">
        <f t="shared" si="6"/>
        <v>68600000</v>
      </c>
      <c r="K20" s="10">
        <f t="shared" si="6"/>
        <v>100</v>
      </c>
      <c r="L20" s="11">
        <v>29600000</v>
      </c>
      <c r="M20" s="26">
        <f t="shared" si="2"/>
        <v>43.14868804664723</v>
      </c>
      <c r="N20" s="11">
        <v>39000000</v>
      </c>
      <c r="O20" s="26">
        <f t="shared" si="7"/>
        <v>56.85131195335277</v>
      </c>
    </row>
    <row r="21" spans="1:15">
      <c r="A21" s="53" t="s">
        <v>35</v>
      </c>
      <c r="B21" s="53"/>
      <c r="C21" s="12" t="s">
        <v>36</v>
      </c>
      <c r="D21" s="9">
        <f t="shared" si="3"/>
        <v>30</v>
      </c>
      <c r="E21" s="10">
        <f t="shared" si="3"/>
        <v>100</v>
      </c>
      <c r="F21" s="9">
        <v>23</v>
      </c>
      <c r="G21" s="26">
        <f t="shared" si="0"/>
        <v>76.666666666666671</v>
      </c>
      <c r="H21" s="9">
        <v>7</v>
      </c>
      <c r="I21" s="26">
        <f t="shared" si="5"/>
        <v>23.333333333333332</v>
      </c>
      <c r="J21" s="11">
        <f t="shared" si="6"/>
        <v>1407698301</v>
      </c>
      <c r="K21" s="10">
        <f t="shared" si="6"/>
        <v>100</v>
      </c>
      <c r="L21" s="11">
        <v>1398110301</v>
      </c>
      <c r="M21" s="26">
        <f t="shared" si="2"/>
        <v>99.318888145763268</v>
      </c>
      <c r="N21" s="11">
        <v>9588000</v>
      </c>
      <c r="O21" s="26">
        <f t="shared" si="7"/>
        <v>0.68111185423672682</v>
      </c>
    </row>
    <row r="22" spans="1:15">
      <c r="A22" s="53" t="s">
        <v>37</v>
      </c>
      <c r="B22" s="53"/>
      <c r="C22" s="12" t="s">
        <v>38</v>
      </c>
      <c r="D22" s="9">
        <f t="shared" si="3"/>
        <v>16</v>
      </c>
      <c r="E22" s="10">
        <f t="shared" si="3"/>
        <v>100</v>
      </c>
      <c r="F22" s="9">
        <v>11</v>
      </c>
      <c r="G22" s="26">
        <f t="shared" si="0"/>
        <v>68.75</v>
      </c>
      <c r="H22" s="9">
        <v>5</v>
      </c>
      <c r="I22" s="26">
        <f t="shared" si="5"/>
        <v>31.25</v>
      </c>
      <c r="J22" s="11">
        <f t="shared" si="6"/>
        <v>86560000</v>
      </c>
      <c r="K22" s="10">
        <f t="shared" si="6"/>
        <v>100</v>
      </c>
      <c r="L22" s="11">
        <v>50800000</v>
      </c>
      <c r="M22" s="26">
        <f t="shared" si="2"/>
        <v>58.687615526802219</v>
      </c>
      <c r="N22" s="11">
        <v>35760000</v>
      </c>
      <c r="O22" s="26">
        <f t="shared" si="7"/>
        <v>41.312384473197781</v>
      </c>
    </row>
    <row r="23" spans="1:15">
      <c r="A23" s="53" t="s">
        <v>39</v>
      </c>
      <c r="B23" s="53"/>
      <c r="C23" s="12" t="s">
        <v>40</v>
      </c>
      <c r="D23" s="9">
        <f t="shared" si="3"/>
        <v>24</v>
      </c>
      <c r="E23" s="10">
        <f t="shared" si="3"/>
        <v>100</v>
      </c>
      <c r="F23" s="9">
        <v>15</v>
      </c>
      <c r="G23" s="26">
        <f t="shared" si="0"/>
        <v>62.5</v>
      </c>
      <c r="H23" s="9">
        <v>9</v>
      </c>
      <c r="I23" s="26">
        <f t="shared" si="5"/>
        <v>37.5</v>
      </c>
      <c r="J23" s="11">
        <f t="shared" si="6"/>
        <v>94550000</v>
      </c>
      <c r="K23" s="10">
        <f t="shared" si="6"/>
        <v>100</v>
      </c>
      <c r="L23" s="11">
        <v>79050000</v>
      </c>
      <c r="M23" s="26">
        <f t="shared" si="2"/>
        <v>83.606557377049185</v>
      </c>
      <c r="N23" s="11">
        <v>15500000</v>
      </c>
      <c r="O23" s="26">
        <f t="shared" si="7"/>
        <v>16.393442622950818</v>
      </c>
    </row>
    <row r="24" spans="1:15">
      <c r="A24" s="53" t="s">
        <v>41</v>
      </c>
      <c r="B24" s="53"/>
      <c r="C24" s="12" t="s">
        <v>42</v>
      </c>
      <c r="D24" s="9">
        <f t="shared" si="3"/>
        <v>3</v>
      </c>
      <c r="E24" s="10">
        <f t="shared" si="3"/>
        <v>100</v>
      </c>
      <c r="F24" s="9">
        <v>3</v>
      </c>
      <c r="G24" s="26">
        <f t="shared" si="0"/>
        <v>100</v>
      </c>
      <c r="H24" s="9">
        <v>0</v>
      </c>
      <c r="I24" s="26">
        <f t="shared" si="5"/>
        <v>0</v>
      </c>
      <c r="J24" s="11">
        <f t="shared" si="6"/>
        <v>4720000</v>
      </c>
      <c r="K24" s="10">
        <f t="shared" si="6"/>
        <v>100</v>
      </c>
      <c r="L24" s="11">
        <v>4720000</v>
      </c>
      <c r="M24" s="26">
        <f t="shared" si="2"/>
        <v>100</v>
      </c>
      <c r="N24" s="11">
        <v>0</v>
      </c>
      <c r="O24" s="26">
        <f t="shared" si="7"/>
        <v>0</v>
      </c>
    </row>
    <row r="25" spans="1:15">
      <c r="A25" s="53" t="s">
        <v>43</v>
      </c>
      <c r="B25" s="53"/>
      <c r="C25" s="12" t="s">
        <v>44</v>
      </c>
      <c r="D25" s="9">
        <f t="shared" si="3"/>
        <v>16</v>
      </c>
      <c r="E25" s="10">
        <f t="shared" si="3"/>
        <v>100</v>
      </c>
      <c r="F25" s="9">
        <v>10</v>
      </c>
      <c r="G25" s="26">
        <f t="shared" si="0"/>
        <v>62.5</v>
      </c>
      <c r="H25" s="9">
        <v>6</v>
      </c>
      <c r="I25" s="26">
        <f t="shared" si="5"/>
        <v>37.5</v>
      </c>
      <c r="J25" s="11">
        <f t="shared" si="6"/>
        <v>33410000</v>
      </c>
      <c r="K25" s="10">
        <f t="shared" si="6"/>
        <v>100</v>
      </c>
      <c r="L25" s="11">
        <v>21900000</v>
      </c>
      <c r="M25" s="26">
        <f t="shared" si="2"/>
        <v>65.549236755462431</v>
      </c>
      <c r="N25" s="11">
        <v>11510000</v>
      </c>
      <c r="O25" s="26">
        <f t="shared" si="7"/>
        <v>34.450763244537562</v>
      </c>
    </row>
    <row r="26" spans="1:15">
      <c r="A26" s="53" t="s">
        <v>45</v>
      </c>
      <c r="B26" s="53"/>
      <c r="C26" s="12" t="s">
        <v>46</v>
      </c>
      <c r="D26" s="9">
        <f t="shared" si="3"/>
        <v>3</v>
      </c>
      <c r="E26" s="10">
        <f t="shared" si="3"/>
        <v>99.999999999999986</v>
      </c>
      <c r="F26" s="9">
        <v>2</v>
      </c>
      <c r="G26" s="26">
        <f t="shared" si="0"/>
        <v>66.666666666666657</v>
      </c>
      <c r="H26" s="9">
        <v>1</v>
      </c>
      <c r="I26" s="26">
        <f t="shared" si="5"/>
        <v>33.333333333333329</v>
      </c>
      <c r="J26" s="11">
        <f t="shared" si="6"/>
        <v>5000000</v>
      </c>
      <c r="K26" s="10">
        <f t="shared" si="6"/>
        <v>100</v>
      </c>
      <c r="L26" s="11">
        <v>4000000</v>
      </c>
      <c r="M26" s="26">
        <f t="shared" si="2"/>
        <v>80</v>
      </c>
      <c r="N26" s="11">
        <v>1000000</v>
      </c>
      <c r="O26" s="26">
        <f t="shared" si="7"/>
        <v>20</v>
      </c>
    </row>
    <row r="27" spans="1:15">
      <c r="A27" s="53" t="s">
        <v>47</v>
      </c>
      <c r="B27" s="53"/>
      <c r="C27" s="12" t="s">
        <v>48</v>
      </c>
      <c r="D27" s="9">
        <f t="shared" si="3"/>
        <v>26</v>
      </c>
      <c r="E27" s="10">
        <f t="shared" si="3"/>
        <v>100</v>
      </c>
      <c r="F27" s="9">
        <v>18</v>
      </c>
      <c r="G27" s="26">
        <f t="shared" si="0"/>
        <v>69.230769230769226</v>
      </c>
      <c r="H27" s="9">
        <v>8</v>
      </c>
      <c r="I27" s="26">
        <f t="shared" si="5"/>
        <v>30.76923076923077</v>
      </c>
      <c r="J27" s="11">
        <f t="shared" si="6"/>
        <v>57030000</v>
      </c>
      <c r="K27" s="10">
        <f t="shared" si="6"/>
        <v>100</v>
      </c>
      <c r="L27" s="11">
        <v>32630000</v>
      </c>
      <c r="M27" s="26">
        <f t="shared" si="2"/>
        <v>57.215500613712081</v>
      </c>
      <c r="N27" s="11">
        <v>24400000</v>
      </c>
      <c r="O27" s="26">
        <f t="shared" si="7"/>
        <v>42.784499386287919</v>
      </c>
    </row>
    <row r="28" spans="1:15">
      <c r="A28" s="53" t="s">
        <v>49</v>
      </c>
      <c r="B28" s="53"/>
      <c r="C28" s="12" t="s">
        <v>50</v>
      </c>
      <c r="D28" s="9">
        <f t="shared" si="3"/>
        <v>39</v>
      </c>
      <c r="E28" s="10">
        <f t="shared" si="3"/>
        <v>100</v>
      </c>
      <c r="F28" s="9">
        <v>29</v>
      </c>
      <c r="G28" s="26">
        <f t="shared" si="0"/>
        <v>74.358974358974365</v>
      </c>
      <c r="H28" s="9">
        <v>10</v>
      </c>
      <c r="I28" s="26">
        <f t="shared" si="5"/>
        <v>25.641025641025639</v>
      </c>
      <c r="J28" s="11">
        <f t="shared" si="6"/>
        <v>96041500</v>
      </c>
      <c r="K28" s="10">
        <f t="shared" si="6"/>
        <v>100</v>
      </c>
      <c r="L28" s="11">
        <v>69930000</v>
      </c>
      <c r="M28" s="26">
        <f t="shared" si="2"/>
        <v>72.81227386077893</v>
      </c>
      <c r="N28" s="11">
        <v>26111500</v>
      </c>
      <c r="O28" s="26">
        <f t="shared" si="7"/>
        <v>27.187726139221063</v>
      </c>
    </row>
    <row r="29" spans="1:15">
      <c r="A29" s="53" t="s">
        <v>51</v>
      </c>
      <c r="B29" s="53"/>
      <c r="C29" s="12" t="s">
        <v>52</v>
      </c>
      <c r="D29" s="9">
        <f t="shared" si="3"/>
        <v>12</v>
      </c>
      <c r="E29" s="10">
        <f t="shared" si="3"/>
        <v>100</v>
      </c>
      <c r="F29" s="9">
        <v>6</v>
      </c>
      <c r="G29" s="26">
        <f t="shared" si="0"/>
        <v>50</v>
      </c>
      <c r="H29" s="9">
        <v>6</v>
      </c>
      <c r="I29" s="26">
        <f t="shared" si="5"/>
        <v>50</v>
      </c>
      <c r="J29" s="11">
        <f t="shared" si="6"/>
        <v>15900000</v>
      </c>
      <c r="K29" s="10">
        <f t="shared" si="6"/>
        <v>100</v>
      </c>
      <c r="L29" s="11">
        <v>9300000</v>
      </c>
      <c r="M29" s="26">
        <f t="shared" si="2"/>
        <v>58.490566037735846</v>
      </c>
      <c r="N29" s="11">
        <v>6600000</v>
      </c>
      <c r="O29" s="26">
        <f t="shared" si="7"/>
        <v>41.509433962264154</v>
      </c>
    </row>
    <row r="30" spans="1:15">
      <c r="A30" s="46" t="s">
        <v>53</v>
      </c>
      <c r="B30" s="46"/>
      <c r="C30" s="12" t="s">
        <v>54</v>
      </c>
      <c r="D30" s="9">
        <f t="shared" si="3"/>
        <v>2</v>
      </c>
      <c r="E30" s="10">
        <f t="shared" si="3"/>
        <v>100</v>
      </c>
      <c r="F30" s="9">
        <f>F31+F32</f>
        <v>1</v>
      </c>
      <c r="G30" s="26">
        <f t="shared" si="0"/>
        <v>50</v>
      </c>
      <c r="H30" s="9">
        <f>H31+H32</f>
        <v>1</v>
      </c>
      <c r="I30" s="26">
        <f t="shared" si="5"/>
        <v>50</v>
      </c>
      <c r="J30" s="11">
        <f t="shared" si="6"/>
        <v>11000000</v>
      </c>
      <c r="K30" s="10">
        <f t="shared" si="6"/>
        <v>100</v>
      </c>
      <c r="L30" s="11">
        <f>L31+L32</f>
        <v>10000000</v>
      </c>
      <c r="M30" s="26">
        <f t="shared" si="2"/>
        <v>90.909090909090907</v>
      </c>
      <c r="N30" s="11">
        <f>N31+N32</f>
        <v>1000000</v>
      </c>
      <c r="O30" s="26">
        <f t="shared" si="7"/>
        <v>9.0909090909090917</v>
      </c>
    </row>
    <row r="31" spans="1:15">
      <c r="A31" s="68" t="s">
        <v>55</v>
      </c>
      <c r="B31" s="68"/>
      <c r="C31" s="13" t="s">
        <v>56</v>
      </c>
      <c r="D31" s="9">
        <f t="shared" si="3"/>
        <v>2</v>
      </c>
      <c r="E31" s="10">
        <f t="shared" si="3"/>
        <v>100</v>
      </c>
      <c r="F31" s="9">
        <v>1</v>
      </c>
      <c r="G31" s="26">
        <f t="shared" si="0"/>
        <v>50</v>
      </c>
      <c r="H31" s="9">
        <v>1</v>
      </c>
      <c r="I31" s="26">
        <f t="shared" si="5"/>
        <v>50</v>
      </c>
      <c r="J31" s="11">
        <f t="shared" si="6"/>
        <v>11000000</v>
      </c>
      <c r="K31" s="10">
        <f t="shared" si="6"/>
        <v>100</v>
      </c>
      <c r="L31" s="11">
        <v>10000000</v>
      </c>
      <c r="M31" s="26">
        <f t="shared" si="2"/>
        <v>90.909090909090907</v>
      </c>
      <c r="N31" s="9">
        <v>1000000</v>
      </c>
      <c r="O31" s="26">
        <f t="shared" si="7"/>
        <v>9.0909090909090917</v>
      </c>
    </row>
    <row r="32" spans="1:15">
      <c r="A32" s="77" t="s">
        <v>57</v>
      </c>
      <c r="B32" s="77"/>
      <c r="C32" s="14" t="s">
        <v>58</v>
      </c>
      <c r="D32" s="9">
        <f t="shared" si="3"/>
        <v>0</v>
      </c>
      <c r="E32" s="10"/>
      <c r="F32" s="9">
        <v>0</v>
      </c>
      <c r="G32" s="26"/>
      <c r="H32" s="9">
        <v>0</v>
      </c>
      <c r="I32" s="26"/>
      <c r="J32" s="11">
        <f t="shared" si="6"/>
        <v>0</v>
      </c>
      <c r="K32" s="10"/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D02D1-19F7-42D1-8EAE-86CC8B5995E3}">
  <dimension ref="A1:P44"/>
  <sheetViews>
    <sheetView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91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29.8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87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2513</v>
      </c>
      <c r="E8" s="10">
        <f>G8+I8</f>
        <v>100</v>
      </c>
      <c r="F8" s="9">
        <f>F9+F30</f>
        <v>1732</v>
      </c>
      <c r="G8" s="26">
        <f t="shared" ref="G8:G31" si="0">F8/D8*100</f>
        <v>68.921607640270594</v>
      </c>
      <c r="H8" s="9">
        <f t="shared" ref="H8" si="1">H9+H30</f>
        <v>781</v>
      </c>
      <c r="I8" s="26">
        <f>H8/D8*100</f>
        <v>31.078392359729406</v>
      </c>
      <c r="J8" s="11">
        <f>L8+N8</f>
        <v>11165910231</v>
      </c>
      <c r="K8" s="10">
        <f>M8+O8</f>
        <v>99.999999999999986</v>
      </c>
      <c r="L8" s="11">
        <f>L9+L30</f>
        <v>8780213602</v>
      </c>
      <c r="M8" s="26">
        <f t="shared" ref="M8:M31" si="2">L8/J8*100</f>
        <v>78.634105239565926</v>
      </c>
      <c r="N8" s="11">
        <f>N9+N30</f>
        <v>2385696629</v>
      </c>
      <c r="O8" s="26">
        <f>N8/J8*100</f>
        <v>21.365894760434063</v>
      </c>
    </row>
    <row r="9" spans="1:15">
      <c r="A9" s="46" t="s">
        <v>11</v>
      </c>
      <c r="B9" s="46"/>
      <c r="C9" s="12" t="s">
        <v>12</v>
      </c>
      <c r="D9" s="9">
        <f t="shared" ref="D9:E31" si="3">F9+H9</f>
        <v>2509</v>
      </c>
      <c r="E9" s="10">
        <f t="shared" si="3"/>
        <v>100</v>
      </c>
      <c r="F9" s="9">
        <f t="shared" ref="F9" si="4">SUM(F10:F29)</f>
        <v>1731</v>
      </c>
      <c r="G9" s="26">
        <f t="shared" si="0"/>
        <v>68.991630131526506</v>
      </c>
      <c r="H9" s="9">
        <f>SUM(H10:H29)</f>
        <v>778</v>
      </c>
      <c r="I9" s="26">
        <f t="shared" ref="I9:I31" si="5">H9/D9*100</f>
        <v>31.008369868473494</v>
      </c>
      <c r="J9" s="11">
        <f t="shared" ref="J9:K31" si="6">L9+N9</f>
        <v>11139410231</v>
      </c>
      <c r="K9" s="10">
        <f t="shared" si="6"/>
        <v>100</v>
      </c>
      <c r="L9" s="11">
        <f>SUM(L10:L29)</f>
        <v>8765213602</v>
      </c>
      <c r="M9" s="26">
        <f t="shared" si="2"/>
        <v>78.686514099347747</v>
      </c>
      <c r="N9" s="11">
        <f>SUM(N10:N29)</f>
        <v>2374196629</v>
      </c>
      <c r="O9" s="26">
        <f t="shared" ref="O9:O31" si="7">N9/J9*100</f>
        <v>21.313485900652257</v>
      </c>
    </row>
    <row r="10" spans="1:15">
      <c r="A10" s="53" t="s">
        <v>13</v>
      </c>
      <c r="B10" s="53"/>
      <c r="C10" s="12" t="s">
        <v>14</v>
      </c>
      <c r="D10" s="9">
        <f t="shared" si="3"/>
        <v>454</v>
      </c>
      <c r="E10" s="10">
        <f t="shared" si="3"/>
        <v>100</v>
      </c>
      <c r="F10" s="9">
        <v>309</v>
      </c>
      <c r="G10" s="26">
        <f t="shared" si="0"/>
        <v>68.06167400881057</v>
      </c>
      <c r="H10" s="9">
        <v>145</v>
      </c>
      <c r="I10" s="26">
        <f t="shared" si="5"/>
        <v>31.938325991189426</v>
      </c>
      <c r="J10" s="11">
        <f t="shared" si="6"/>
        <v>1590766352</v>
      </c>
      <c r="K10" s="10">
        <f t="shared" si="6"/>
        <v>100</v>
      </c>
      <c r="L10" s="11">
        <v>1260897000</v>
      </c>
      <c r="M10" s="26">
        <f t="shared" si="2"/>
        <v>79.263494504691408</v>
      </c>
      <c r="N10" s="11">
        <v>329869352</v>
      </c>
      <c r="O10" s="26">
        <f t="shared" si="7"/>
        <v>20.736505495308592</v>
      </c>
    </row>
    <row r="11" spans="1:15">
      <c r="A11" s="53" t="s">
        <v>15</v>
      </c>
      <c r="B11" s="53"/>
      <c r="C11" s="12" t="s">
        <v>16</v>
      </c>
      <c r="D11" s="9">
        <f t="shared" si="3"/>
        <v>709</v>
      </c>
      <c r="E11" s="10">
        <f t="shared" si="3"/>
        <v>100</v>
      </c>
      <c r="F11" s="9">
        <v>472</v>
      </c>
      <c r="G11" s="26">
        <f t="shared" si="0"/>
        <v>66.572637517630469</v>
      </c>
      <c r="H11" s="9">
        <v>237</v>
      </c>
      <c r="I11" s="26">
        <f t="shared" si="5"/>
        <v>33.427362482369531</v>
      </c>
      <c r="J11" s="11">
        <f t="shared" si="6"/>
        <v>2920644138</v>
      </c>
      <c r="K11" s="10">
        <f t="shared" si="6"/>
        <v>100</v>
      </c>
      <c r="L11" s="11">
        <v>1884950749</v>
      </c>
      <c r="M11" s="26">
        <f t="shared" si="2"/>
        <v>64.538870876983239</v>
      </c>
      <c r="N11" s="11">
        <v>1035693389</v>
      </c>
      <c r="O11" s="26">
        <f t="shared" si="7"/>
        <v>35.461129123016768</v>
      </c>
    </row>
    <row r="12" spans="1:15">
      <c r="A12" s="53" t="s">
        <v>17</v>
      </c>
      <c r="B12" s="53"/>
      <c r="C12" s="12" t="s">
        <v>18</v>
      </c>
      <c r="D12" s="9">
        <f t="shared" si="3"/>
        <v>190</v>
      </c>
      <c r="E12" s="10">
        <f t="shared" si="3"/>
        <v>100</v>
      </c>
      <c r="F12" s="9">
        <v>132</v>
      </c>
      <c r="G12" s="26">
        <f t="shared" si="0"/>
        <v>69.473684210526315</v>
      </c>
      <c r="H12" s="9">
        <v>58</v>
      </c>
      <c r="I12" s="26">
        <f t="shared" si="5"/>
        <v>30.526315789473685</v>
      </c>
      <c r="J12" s="11">
        <f t="shared" si="6"/>
        <v>1579778330</v>
      </c>
      <c r="K12" s="10">
        <f t="shared" si="6"/>
        <v>100</v>
      </c>
      <c r="L12" s="11">
        <v>1468168330</v>
      </c>
      <c r="M12" s="26">
        <f t="shared" si="2"/>
        <v>92.935084759644724</v>
      </c>
      <c r="N12" s="11">
        <v>111610000</v>
      </c>
      <c r="O12" s="26">
        <f t="shared" si="7"/>
        <v>7.0649152403552709</v>
      </c>
    </row>
    <row r="13" spans="1:15">
      <c r="A13" s="53" t="s">
        <v>19</v>
      </c>
      <c r="B13" s="53"/>
      <c r="C13" s="12" t="s">
        <v>20</v>
      </c>
      <c r="D13" s="9">
        <f t="shared" si="3"/>
        <v>311</v>
      </c>
      <c r="E13" s="10">
        <f t="shared" si="3"/>
        <v>100</v>
      </c>
      <c r="F13" s="9">
        <v>212</v>
      </c>
      <c r="G13" s="26">
        <f t="shared" si="0"/>
        <v>68.167202572347264</v>
      </c>
      <c r="H13" s="9">
        <v>99</v>
      </c>
      <c r="I13" s="26">
        <f t="shared" si="5"/>
        <v>31.832797427652732</v>
      </c>
      <c r="J13" s="11">
        <f t="shared" si="6"/>
        <v>795946140</v>
      </c>
      <c r="K13" s="10">
        <f t="shared" si="6"/>
        <v>100.00000000000001</v>
      </c>
      <c r="L13" s="11">
        <v>558386140</v>
      </c>
      <c r="M13" s="26">
        <f t="shared" si="2"/>
        <v>70.153759398845764</v>
      </c>
      <c r="N13" s="11">
        <v>237560000</v>
      </c>
      <c r="O13" s="26">
        <f t="shared" si="7"/>
        <v>29.846240601154246</v>
      </c>
    </row>
    <row r="14" spans="1:15">
      <c r="A14" s="53" t="s">
        <v>21</v>
      </c>
      <c r="B14" s="53"/>
      <c r="C14" s="12" t="s">
        <v>22</v>
      </c>
      <c r="D14" s="9">
        <f t="shared" si="3"/>
        <v>125</v>
      </c>
      <c r="E14" s="10">
        <f t="shared" si="3"/>
        <v>100</v>
      </c>
      <c r="F14" s="9">
        <v>85</v>
      </c>
      <c r="G14" s="26">
        <f t="shared" si="0"/>
        <v>68</v>
      </c>
      <c r="H14" s="9">
        <v>40</v>
      </c>
      <c r="I14" s="26">
        <f t="shared" si="5"/>
        <v>32</v>
      </c>
      <c r="J14" s="11">
        <f t="shared" si="6"/>
        <v>371790000</v>
      </c>
      <c r="K14" s="10">
        <f t="shared" si="6"/>
        <v>100</v>
      </c>
      <c r="L14" s="11">
        <v>230690000</v>
      </c>
      <c r="M14" s="26">
        <f t="shared" si="2"/>
        <v>62.048468221307729</v>
      </c>
      <c r="N14" s="11">
        <v>141100000</v>
      </c>
      <c r="O14" s="26">
        <f t="shared" si="7"/>
        <v>37.951531778692271</v>
      </c>
    </row>
    <row r="15" spans="1:15">
      <c r="A15" s="46" t="s">
        <v>23</v>
      </c>
      <c r="B15" s="46"/>
      <c r="C15" s="12" t="s">
        <v>24</v>
      </c>
      <c r="D15" s="9">
        <f t="shared" si="3"/>
        <v>356</v>
      </c>
      <c r="E15" s="10">
        <f t="shared" si="3"/>
        <v>100</v>
      </c>
      <c r="F15" s="9">
        <v>258</v>
      </c>
      <c r="G15" s="26">
        <f t="shared" si="0"/>
        <v>72.471910112359552</v>
      </c>
      <c r="H15" s="9">
        <v>98</v>
      </c>
      <c r="I15" s="26">
        <f t="shared" si="5"/>
        <v>27.528089887640451</v>
      </c>
      <c r="J15" s="11">
        <f t="shared" si="6"/>
        <v>1811579608</v>
      </c>
      <c r="K15" s="10">
        <f t="shared" si="6"/>
        <v>100</v>
      </c>
      <c r="L15" s="11">
        <v>1546719608</v>
      </c>
      <c r="M15" s="26">
        <f t="shared" si="2"/>
        <v>85.379610212525648</v>
      </c>
      <c r="N15" s="11">
        <v>264860000</v>
      </c>
      <c r="O15" s="26">
        <f t="shared" si="7"/>
        <v>14.620389787474359</v>
      </c>
    </row>
    <row r="16" spans="1:15">
      <c r="A16" s="53" t="s">
        <v>25</v>
      </c>
      <c r="B16" s="53"/>
      <c r="C16" s="12" t="s">
        <v>26</v>
      </c>
      <c r="D16" s="9">
        <f t="shared" si="3"/>
        <v>30</v>
      </c>
      <c r="E16" s="10">
        <f t="shared" si="3"/>
        <v>100</v>
      </c>
      <c r="F16" s="9">
        <v>21</v>
      </c>
      <c r="G16" s="26">
        <f t="shared" si="0"/>
        <v>70</v>
      </c>
      <c r="H16" s="9">
        <v>9</v>
      </c>
      <c r="I16" s="26">
        <f t="shared" si="5"/>
        <v>30</v>
      </c>
      <c r="J16" s="11">
        <f t="shared" si="6"/>
        <v>94000000</v>
      </c>
      <c r="K16" s="10">
        <f t="shared" si="6"/>
        <v>100</v>
      </c>
      <c r="L16" s="11">
        <v>83050000</v>
      </c>
      <c r="M16" s="26">
        <f t="shared" si="2"/>
        <v>88.351063829787236</v>
      </c>
      <c r="N16" s="11">
        <v>10950000</v>
      </c>
      <c r="O16" s="26">
        <f t="shared" si="7"/>
        <v>11.648936170212766</v>
      </c>
    </row>
    <row r="17" spans="1:15">
      <c r="A17" s="53" t="s">
        <v>27</v>
      </c>
      <c r="B17" s="53"/>
      <c r="C17" s="12" t="s">
        <v>28</v>
      </c>
      <c r="D17" s="9">
        <f t="shared" si="3"/>
        <v>35</v>
      </c>
      <c r="E17" s="10">
        <f t="shared" si="3"/>
        <v>100.00000000000001</v>
      </c>
      <c r="F17" s="9">
        <v>27</v>
      </c>
      <c r="G17" s="26">
        <f t="shared" si="0"/>
        <v>77.142857142857153</v>
      </c>
      <c r="H17" s="9">
        <v>8</v>
      </c>
      <c r="I17" s="26">
        <f t="shared" si="5"/>
        <v>22.857142857142858</v>
      </c>
      <c r="J17" s="11">
        <f t="shared" si="6"/>
        <v>446452113</v>
      </c>
      <c r="K17" s="10">
        <f t="shared" si="6"/>
        <v>100</v>
      </c>
      <c r="L17" s="11">
        <v>431183225</v>
      </c>
      <c r="M17" s="26">
        <f t="shared" si="2"/>
        <v>96.579949437936691</v>
      </c>
      <c r="N17" s="11">
        <v>15268888</v>
      </c>
      <c r="O17" s="26">
        <f t="shared" si="7"/>
        <v>3.4200505620633046</v>
      </c>
    </row>
    <row r="18" spans="1:15">
      <c r="A18" s="53" t="s">
        <v>29</v>
      </c>
      <c r="B18" s="53"/>
      <c r="C18" s="12" t="s">
        <v>30</v>
      </c>
      <c r="D18" s="9">
        <f t="shared" si="3"/>
        <v>26</v>
      </c>
      <c r="E18" s="10">
        <f t="shared" si="3"/>
        <v>99.999999999999986</v>
      </c>
      <c r="F18" s="9">
        <v>19</v>
      </c>
      <c r="G18" s="26">
        <f t="shared" si="0"/>
        <v>73.076923076923066</v>
      </c>
      <c r="H18" s="9">
        <v>7</v>
      </c>
      <c r="I18" s="26">
        <f t="shared" si="5"/>
        <v>26.923076923076923</v>
      </c>
      <c r="J18" s="11">
        <f t="shared" si="6"/>
        <v>37585000</v>
      </c>
      <c r="K18" s="10">
        <f t="shared" si="6"/>
        <v>100</v>
      </c>
      <c r="L18" s="11">
        <v>29985000</v>
      </c>
      <c r="M18" s="26">
        <f t="shared" si="2"/>
        <v>79.779167220965803</v>
      </c>
      <c r="N18" s="11">
        <v>7600000</v>
      </c>
      <c r="O18" s="26">
        <f t="shared" si="7"/>
        <v>20.22083277903419</v>
      </c>
    </row>
    <row r="19" spans="1:15">
      <c r="A19" s="53" t="s">
        <v>31</v>
      </c>
      <c r="B19" s="53"/>
      <c r="C19" s="12" t="s">
        <v>32</v>
      </c>
      <c r="D19" s="9">
        <f t="shared" si="3"/>
        <v>56</v>
      </c>
      <c r="E19" s="10">
        <f t="shared" si="3"/>
        <v>100</v>
      </c>
      <c r="F19" s="9">
        <v>37</v>
      </c>
      <c r="G19" s="26">
        <f t="shared" si="0"/>
        <v>66.071428571428569</v>
      </c>
      <c r="H19" s="9">
        <v>19</v>
      </c>
      <c r="I19" s="26">
        <f t="shared" si="5"/>
        <v>33.928571428571431</v>
      </c>
      <c r="J19" s="11">
        <f t="shared" si="6"/>
        <v>377778450</v>
      </c>
      <c r="K19" s="10">
        <f t="shared" si="6"/>
        <v>100</v>
      </c>
      <c r="L19" s="11">
        <v>330373450</v>
      </c>
      <c r="M19" s="26">
        <f t="shared" si="2"/>
        <v>87.451639975758283</v>
      </c>
      <c r="N19" s="11">
        <v>47405000</v>
      </c>
      <c r="O19" s="26">
        <f t="shared" si="7"/>
        <v>12.548360024241722</v>
      </c>
    </row>
    <row r="20" spans="1:15">
      <c r="A20" s="53" t="s">
        <v>33</v>
      </c>
      <c r="B20" s="53"/>
      <c r="C20" s="12" t="s">
        <v>34</v>
      </c>
      <c r="D20" s="9">
        <f t="shared" si="3"/>
        <v>27</v>
      </c>
      <c r="E20" s="10">
        <f t="shared" si="3"/>
        <v>100</v>
      </c>
      <c r="F20" s="9">
        <v>14</v>
      </c>
      <c r="G20" s="26">
        <f t="shared" si="0"/>
        <v>51.851851851851848</v>
      </c>
      <c r="H20" s="9">
        <v>13</v>
      </c>
      <c r="I20" s="26">
        <f t="shared" si="5"/>
        <v>48.148148148148145</v>
      </c>
      <c r="J20" s="11">
        <f t="shared" si="6"/>
        <v>264000000</v>
      </c>
      <c r="K20" s="10">
        <f t="shared" si="6"/>
        <v>100</v>
      </c>
      <c r="L20" s="11">
        <v>224950000</v>
      </c>
      <c r="M20" s="26">
        <f t="shared" si="2"/>
        <v>85.208333333333329</v>
      </c>
      <c r="N20" s="11">
        <v>39050000</v>
      </c>
      <c r="O20" s="26">
        <f t="shared" si="7"/>
        <v>14.791666666666666</v>
      </c>
    </row>
    <row r="21" spans="1:15">
      <c r="A21" s="53" t="s">
        <v>35</v>
      </c>
      <c r="B21" s="53"/>
      <c r="C21" s="12" t="s">
        <v>36</v>
      </c>
      <c r="D21" s="9">
        <f t="shared" si="3"/>
        <v>19</v>
      </c>
      <c r="E21" s="10">
        <f t="shared" si="3"/>
        <v>100</v>
      </c>
      <c r="F21" s="9">
        <v>15</v>
      </c>
      <c r="G21" s="26">
        <f t="shared" si="0"/>
        <v>78.94736842105263</v>
      </c>
      <c r="H21" s="9">
        <v>4</v>
      </c>
      <c r="I21" s="26">
        <f t="shared" si="5"/>
        <v>21.052631578947366</v>
      </c>
      <c r="J21" s="11">
        <f t="shared" si="6"/>
        <v>114750000</v>
      </c>
      <c r="K21" s="10">
        <f t="shared" si="6"/>
        <v>100</v>
      </c>
      <c r="L21" s="11">
        <v>110600000</v>
      </c>
      <c r="M21" s="26">
        <f t="shared" si="2"/>
        <v>96.38344226579521</v>
      </c>
      <c r="N21" s="11">
        <v>4150000</v>
      </c>
      <c r="O21" s="26">
        <f t="shared" si="7"/>
        <v>3.6165577342047928</v>
      </c>
    </row>
    <row r="22" spans="1:15">
      <c r="A22" s="53" t="s">
        <v>37</v>
      </c>
      <c r="B22" s="53"/>
      <c r="C22" s="12" t="s">
        <v>38</v>
      </c>
      <c r="D22" s="9">
        <f t="shared" si="3"/>
        <v>25</v>
      </c>
      <c r="E22" s="10">
        <f t="shared" si="3"/>
        <v>100</v>
      </c>
      <c r="F22" s="9">
        <v>22</v>
      </c>
      <c r="G22" s="26">
        <f t="shared" si="0"/>
        <v>88</v>
      </c>
      <c r="H22" s="9">
        <v>3</v>
      </c>
      <c r="I22" s="26">
        <f t="shared" si="5"/>
        <v>12</v>
      </c>
      <c r="J22" s="11">
        <f t="shared" si="6"/>
        <v>109910000</v>
      </c>
      <c r="K22" s="10">
        <f t="shared" si="6"/>
        <v>100</v>
      </c>
      <c r="L22" s="11">
        <v>108310000</v>
      </c>
      <c r="M22" s="26">
        <f t="shared" si="2"/>
        <v>98.544263488308616</v>
      </c>
      <c r="N22" s="11">
        <v>1600000</v>
      </c>
      <c r="O22" s="26">
        <f t="shared" si="7"/>
        <v>1.4557365116913838</v>
      </c>
    </row>
    <row r="23" spans="1:15">
      <c r="A23" s="53" t="s">
        <v>39</v>
      </c>
      <c r="B23" s="53"/>
      <c r="C23" s="12" t="s">
        <v>40</v>
      </c>
      <c r="D23" s="9">
        <f t="shared" si="3"/>
        <v>32</v>
      </c>
      <c r="E23" s="10">
        <f t="shared" si="3"/>
        <v>100</v>
      </c>
      <c r="F23" s="9">
        <v>25</v>
      </c>
      <c r="G23" s="26">
        <f t="shared" si="0"/>
        <v>78.125</v>
      </c>
      <c r="H23" s="9">
        <v>7</v>
      </c>
      <c r="I23" s="26">
        <f t="shared" si="5"/>
        <v>21.875</v>
      </c>
      <c r="J23" s="11">
        <f t="shared" si="6"/>
        <v>86680000</v>
      </c>
      <c r="K23" s="10">
        <f t="shared" si="6"/>
        <v>100</v>
      </c>
      <c r="L23" s="11">
        <v>63160000</v>
      </c>
      <c r="M23" s="26">
        <f t="shared" si="2"/>
        <v>72.865712967235808</v>
      </c>
      <c r="N23" s="11">
        <v>23520000</v>
      </c>
      <c r="O23" s="26">
        <f t="shared" si="7"/>
        <v>27.134287032764192</v>
      </c>
    </row>
    <row r="24" spans="1:15">
      <c r="A24" s="53" t="s">
        <v>41</v>
      </c>
      <c r="B24" s="53"/>
      <c r="C24" s="12" t="s">
        <v>42</v>
      </c>
      <c r="D24" s="9">
        <f t="shared" si="3"/>
        <v>8</v>
      </c>
      <c r="E24" s="10">
        <f t="shared" si="3"/>
        <v>100</v>
      </c>
      <c r="F24" s="9">
        <v>6</v>
      </c>
      <c r="G24" s="26">
        <f t="shared" si="0"/>
        <v>75</v>
      </c>
      <c r="H24" s="9">
        <v>2</v>
      </c>
      <c r="I24" s="26">
        <f t="shared" si="5"/>
        <v>25</v>
      </c>
      <c r="J24" s="11">
        <f t="shared" si="6"/>
        <v>30800000</v>
      </c>
      <c r="K24" s="10">
        <f t="shared" si="6"/>
        <v>100</v>
      </c>
      <c r="L24" s="11">
        <v>20300000</v>
      </c>
      <c r="M24" s="26">
        <f t="shared" si="2"/>
        <v>65.909090909090907</v>
      </c>
      <c r="N24" s="11">
        <v>10500000</v>
      </c>
      <c r="O24" s="26">
        <f t="shared" si="7"/>
        <v>34.090909090909086</v>
      </c>
    </row>
    <row r="25" spans="1:15">
      <c r="A25" s="53" t="s">
        <v>43</v>
      </c>
      <c r="B25" s="53"/>
      <c r="C25" s="12" t="s">
        <v>44</v>
      </c>
      <c r="D25" s="9">
        <f t="shared" si="3"/>
        <v>8</v>
      </c>
      <c r="E25" s="10">
        <f t="shared" si="3"/>
        <v>100</v>
      </c>
      <c r="F25" s="9">
        <v>7</v>
      </c>
      <c r="G25" s="26">
        <f t="shared" si="0"/>
        <v>87.5</v>
      </c>
      <c r="H25" s="9">
        <v>1</v>
      </c>
      <c r="I25" s="26">
        <f t="shared" si="5"/>
        <v>12.5</v>
      </c>
      <c r="J25" s="11">
        <f t="shared" si="6"/>
        <v>28000000</v>
      </c>
      <c r="K25" s="10">
        <f t="shared" si="6"/>
        <v>100</v>
      </c>
      <c r="L25" s="11">
        <v>27500000</v>
      </c>
      <c r="M25" s="26">
        <f t="shared" si="2"/>
        <v>98.214285714285708</v>
      </c>
      <c r="N25" s="11">
        <v>500000</v>
      </c>
      <c r="O25" s="26">
        <f t="shared" si="7"/>
        <v>1.7857142857142856</v>
      </c>
    </row>
    <row r="26" spans="1:15">
      <c r="A26" s="53" t="s">
        <v>45</v>
      </c>
      <c r="B26" s="53"/>
      <c r="C26" s="12" t="s">
        <v>46</v>
      </c>
      <c r="D26" s="9">
        <f t="shared" si="3"/>
        <v>1</v>
      </c>
      <c r="E26" s="10">
        <f t="shared" si="3"/>
        <v>100</v>
      </c>
      <c r="F26" s="9">
        <v>1</v>
      </c>
      <c r="G26" s="26">
        <f t="shared" si="0"/>
        <v>100</v>
      </c>
      <c r="H26" s="9">
        <v>0</v>
      </c>
      <c r="I26" s="26">
        <f t="shared" si="5"/>
        <v>0</v>
      </c>
      <c r="J26" s="11">
        <f t="shared" si="6"/>
        <v>500000</v>
      </c>
      <c r="K26" s="10">
        <f t="shared" si="6"/>
        <v>100</v>
      </c>
      <c r="L26" s="11">
        <v>500000</v>
      </c>
      <c r="M26" s="26">
        <f t="shared" si="2"/>
        <v>100</v>
      </c>
      <c r="N26" s="11">
        <v>0</v>
      </c>
      <c r="O26" s="26">
        <f t="shared" si="7"/>
        <v>0</v>
      </c>
    </row>
    <row r="27" spans="1:15">
      <c r="A27" s="53" t="s">
        <v>47</v>
      </c>
      <c r="B27" s="53"/>
      <c r="C27" s="12" t="s">
        <v>48</v>
      </c>
      <c r="D27" s="9">
        <f t="shared" si="3"/>
        <v>20</v>
      </c>
      <c r="E27" s="10">
        <f t="shared" si="3"/>
        <v>100</v>
      </c>
      <c r="F27" s="9">
        <v>15</v>
      </c>
      <c r="G27" s="26">
        <f t="shared" si="0"/>
        <v>75</v>
      </c>
      <c r="H27" s="9">
        <v>5</v>
      </c>
      <c r="I27" s="26">
        <f t="shared" si="5"/>
        <v>25</v>
      </c>
      <c r="J27" s="11">
        <f t="shared" si="6"/>
        <v>45900000</v>
      </c>
      <c r="K27" s="10">
        <f t="shared" si="6"/>
        <v>100</v>
      </c>
      <c r="L27" s="11">
        <v>21700000</v>
      </c>
      <c r="M27" s="26">
        <f t="shared" si="2"/>
        <v>47.276688453159046</v>
      </c>
      <c r="N27" s="11">
        <v>24200000</v>
      </c>
      <c r="O27" s="26">
        <f t="shared" si="7"/>
        <v>52.723311546840954</v>
      </c>
    </row>
    <row r="28" spans="1:15">
      <c r="A28" s="53" t="s">
        <v>49</v>
      </c>
      <c r="B28" s="53"/>
      <c r="C28" s="12" t="s">
        <v>50</v>
      </c>
      <c r="D28" s="9">
        <f t="shared" si="3"/>
        <v>46</v>
      </c>
      <c r="E28" s="10">
        <f t="shared" si="3"/>
        <v>100</v>
      </c>
      <c r="F28" s="9">
        <v>29</v>
      </c>
      <c r="G28" s="26">
        <f t="shared" si="0"/>
        <v>63.04347826086957</v>
      </c>
      <c r="H28" s="9">
        <v>17</v>
      </c>
      <c r="I28" s="26">
        <f t="shared" si="5"/>
        <v>36.95652173913043</v>
      </c>
      <c r="J28" s="11">
        <f t="shared" si="6"/>
        <v>350710100</v>
      </c>
      <c r="K28" s="10">
        <f t="shared" si="6"/>
        <v>99.999999999999986</v>
      </c>
      <c r="L28" s="11">
        <v>295450100</v>
      </c>
      <c r="M28" s="26">
        <f t="shared" si="2"/>
        <v>84.2433964690495</v>
      </c>
      <c r="N28" s="11">
        <v>55260000</v>
      </c>
      <c r="O28" s="26">
        <f t="shared" si="7"/>
        <v>15.756603530950491</v>
      </c>
    </row>
    <row r="29" spans="1:15">
      <c r="A29" s="53" t="s">
        <v>51</v>
      </c>
      <c r="B29" s="53"/>
      <c r="C29" s="12" t="s">
        <v>52</v>
      </c>
      <c r="D29" s="9">
        <f t="shared" si="3"/>
        <v>31</v>
      </c>
      <c r="E29" s="10">
        <f t="shared" si="3"/>
        <v>100</v>
      </c>
      <c r="F29" s="9">
        <v>25</v>
      </c>
      <c r="G29" s="26">
        <f t="shared" si="0"/>
        <v>80.645161290322577</v>
      </c>
      <c r="H29" s="9">
        <v>6</v>
      </c>
      <c r="I29" s="26">
        <f t="shared" si="5"/>
        <v>19.35483870967742</v>
      </c>
      <c r="J29" s="11">
        <f t="shared" si="6"/>
        <v>81840000</v>
      </c>
      <c r="K29" s="10">
        <f t="shared" si="6"/>
        <v>100.00000000000001</v>
      </c>
      <c r="L29" s="11">
        <v>68340000</v>
      </c>
      <c r="M29" s="26">
        <f t="shared" si="2"/>
        <v>83.504398826979482</v>
      </c>
      <c r="N29" s="11">
        <v>13500000</v>
      </c>
      <c r="O29" s="26">
        <f t="shared" si="7"/>
        <v>16.495601173020528</v>
      </c>
    </row>
    <row r="30" spans="1:15">
      <c r="A30" s="46" t="s">
        <v>53</v>
      </c>
      <c r="B30" s="46"/>
      <c r="C30" s="12" t="s">
        <v>54</v>
      </c>
      <c r="D30" s="9">
        <f t="shared" si="3"/>
        <v>4</v>
      </c>
      <c r="E30" s="10">
        <f t="shared" si="3"/>
        <v>100</v>
      </c>
      <c r="F30" s="9">
        <f>F31+F32</f>
        <v>1</v>
      </c>
      <c r="G30" s="26">
        <f t="shared" si="0"/>
        <v>25</v>
      </c>
      <c r="H30" s="9">
        <f>H31+H32</f>
        <v>3</v>
      </c>
      <c r="I30" s="26">
        <f t="shared" si="5"/>
        <v>75</v>
      </c>
      <c r="J30" s="11">
        <f t="shared" si="6"/>
        <v>26500000</v>
      </c>
      <c r="K30" s="10">
        <f t="shared" si="6"/>
        <v>100</v>
      </c>
      <c r="L30" s="11">
        <f>L31+L32</f>
        <v>15000000</v>
      </c>
      <c r="M30" s="26">
        <f t="shared" si="2"/>
        <v>56.60377358490566</v>
      </c>
      <c r="N30" s="11">
        <f>N31+N32</f>
        <v>11500000</v>
      </c>
      <c r="O30" s="26">
        <f t="shared" si="7"/>
        <v>43.39622641509434</v>
      </c>
    </row>
    <row r="31" spans="1:15">
      <c r="A31" s="68" t="s">
        <v>55</v>
      </c>
      <c r="B31" s="68"/>
      <c r="C31" s="13" t="s">
        <v>56</v>
      </c>
      <c r="D31" s="9">
        <f t="shared" si="3"/>
        <v>4</v>
      </c>
      <c r="E31" s="10">
        <f t="shared" si="3"/>
        <v>100</v>
      </c>
      <c r="F31" s="9">
        <v>1</v>
      </c>
      <c r="G31" s="26">
        <f t="shared" si="0"/>
        <v>25</v>
      </c>
      <c r="H31" s="9">
        <v>3</v>
      </c>
      <c r="I31" s="26">
        <f t="shared" si="5"/>
        <v>75</v>
      </c>
      <c r="J31" s="11">
        <f t="shared" si="6"/>
        <v>26500000</v>
      </c>
      <c r="K31" s="10">
        <f t="shared" si="6"/>
        <v>100</v>
      </c>
      <c r="L31" s="11">
        <v>15000000</v>
      </c>
      <c r="M31" s="26">
        <f t="shared" si="2"/>
        <v>56.60377358490566</v>
      </c>
      <c r="N31" s="9">
        <v>11500000</v>
      </c>
      <c r="O31" s="26">
        <f t="shared" si="7"/>
        <v>43.39622641509434</v>
      </c>
    </row>
    <row r="32" spans="1:15">
      <c r="A32" s="77" t="s">
        <v>57</v>
      </c>
      <c r="B32" s="77"/>
      <c r="C32" s="14" t="s">
        <v>58</v>
      </c>
      <c r="D32" s="9">
        <f t="shared" ref="D32" si="8">F32+H32</f>
        <v>0</v>
      </c>
      <c r="E32" s="10"/>
      <c r="F32" s="9">
        <v>0</v>
      </c>
      <c r="G32" s="26"/>
      <c r="H32" s="9">
        <v>0</v>
      </c>
      <c r="I32" s="26"/>
      <c r="J32" s="11">
        <v>0</v>
      </c>
      <c r="K32" s="10"/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D0998-3DD8-413A-8218-9BF463F5D679}">
  <dimension ref="A1:P44"/>
  <sheetViews>
    <sheetView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90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29.2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87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2674</v>
      </c>
      <c r="E8" s="10">
        <f>G8+I8</f>
        <v>100</v>
      </c>
      <c r="F8" s="9">
        <f>F9+F30</f>
        <v>1944</v>
      </c>
      <c r="G8" s="26">
        <f t="shared" ref="G8:G31" si="0">F8/D8*100</f>
        <v>72.700074794315626</v>
      </c>
      <c r="H8" s="9">
        <f t="shared" ref="H8" si="1">H9+H30</f>
        <v>730</v>
      </c>
      <c r="I8" s="26">
        <f>H8/D8*100</f>
        <v>27.299925205684367</v>
      </c>
      <c r="J8" s="11">
        <f>L8+N8</f>
        <v>16211959597</v>
      </c>
      <c r="K8" s="10">
        <f>M8+O8</f>
        <v>100</v>
      </c>
      <c r="L8" s="11">
        <f>L9+L30</f>
        <v>13864658481</v>
      </c>
      <c r="M8" s="26">
        <f t="shared" ref="M8:M31" si="2">L8/J8*100</f>
        <v>85.521175882807128</v>
      </c>
      <c r="N8" s="11">
        <f>N9+N30</f>
        <v>2347301116</v>
      </c>
      <c r="O8" s="26">
        <f>N8/J8*100</f>
        <v>14.47882411719287</v>
      </c>
    </row>
    <row r="9" spans="1:15">
      <c r="A9" s="46" t="s">
        <v>11</v>
      </c>
      <c r="B9" s="46"/>
      <c r="C9" s="12" t="s">
        <v>12</v>
      </c>
      <c r="D9" s="9">
        <f>SUM(D10:D29)</f>
        <v>2668</v>
      </c>
      <c r="E9" s="10">
        <f t="shared" ref="E9:E31" si="3">G9+I9</f>
        <v>100</v>
      </c>
      <c r="F9" s="9">
        <f t="shared" ref="F9:H9" si="4">SUM(F10:F29)</f>
        <v>1943</v>
      </c>
      <c r="G9" s="26">
        <f t="shared" si="0"/>
        <v>72.826086956521735</v>
      </c>
      <c r="H9" s="9">
        <f t="shared" si="4"/>
        <v>725</v>
      </c>
      <c r="I9" s="26">
        <f t="shared" ref="I9:I31" si="5">H9/D9*100</f>
        <v>27.173913043478258</v>
      </c>
      <c r="J9" s="11">
        <f t="shared" ref="J9:K32" si="6">L9+N9</f>
        <v>16204059597</v>
      </c>
      <c r="K9" s="10">
        <f t="shared" si="6"/>
        <v>100</v>
      </c>
      <c r="L9" s="11">
        <f>SUM(L10:L29)</f>
        <v>13863658481</v>
      </c>
      <c r="M9" s="26">
        <f t="shared" si="2"/>
        <v>85.556698912454635</v>
      </c>
      <c r="N9" s="11">
        <f>SUM(N10:N29)</f>
        <v>2340401116</v>
      </c>
      <c r="O9" s="26">
        <f t="shared" ref="O9:O31" si="7">N9/J9*100</f>
        <v>14.443301087545365</v>
      </c>
    </row>
    <row r="10" spans="1:15">
      <c r="A10" s="53" t="s">
        <v>13</v>
      </c>
      <c r="B10" s="53"/>
      <c r="C10" s="12" t="s">
        <v>14</v>
      </c>
      <c r="D10" s="9">
        <f t="shared" ref="D10:D32" si="8">F10+H10</f>
        <v>523</v>
      </c>
      <c r="E10" s="10">
        <f t="shared" si="3"/>
        <v>100</v>
      </c>
      <c r="F10" s="9">
        <v>381</v>
      </c>
      <c r="G10" s="26">
        <f t="shared" si="0"/>
        <v>72.848948374760994</v>
      </c>
      <c r="H10" s="9">
        <v>142</v>
      </c>
      <c r="I10" s="26">
        <f t="shared" si="5"/>
        <v>27.151051625239003</v>
      </c>
      <c r="J10" s="11">
        <f t="shared" si="6"/>
        <v>1815440245</v>
      </c>
      <c r="K10" s="10">
        <f t="shared" si="6"/>
        <v>100</v>
      </c>
      <c r="L10" s="11">
        <v>1472690128</v>
      </c>
      <c r="M10" s="26">
        <f t="shared" si="2"/>
        <v>81.120275484473467</v>
      </c>
      <c r="N10" s="11">
        <v>342750117</v>
      </c>
      <c r="O10" s="26">
        <f t="shared" si="7"/>
        <v>18.879724515526537</v>
      </c>
    </row>
    <row r="11" spans="1:15">
      <c r="A11" s="53" t="s">
        <v>15</v>
      </c>
      <c r="B11" s="53"/>
      <c r="C11" s="12" t="s">
        <v>16</v>
      </c>
      <c r="D11" s="9">
        <f t="shared" si="8"/>
        <v>774</v>
      </c>
      <c r="E11" s="10">
        <f t="shared" si="3"/>
        <v>100</v>
      </c>
      <c r="F11" s="9">
        <v>563</v>
      </c>
      <c r="G11" s="26">
        <f t="shared" si="0"/>
        <v>72.7390180878553</v>
      </c>
      <c r="H11" s="9">
        <v>211</v>
      </c>
      <c r="I11" s="26">
        <f t="shared" si="5"/>
        <v>27.260981912144704</v>
      </c>
      <c r="J11" s="11">
        <f t="shared" si="6"/>
        <v>6319727292</v>
      </c>
      <c r="K11" s="10">
        <f t="shared" si="6"/>
        <v>100</v>
      </c>
      <c r="L11" s="11">
        <v>5576360292</v>
      </c>
      <c r="M11" s="26">
        <f t="shared" si="2"/>
        <v>88.237356365977831</v>
      </c>
      <c r="N11" s="11">
        <v>743367000</v>
      </c>
      <c r="O11" s="26">
        <f t="shared" si="7"/>
        <v>11.762643634022176</v>
      </c>
    </row>
    <row r="12" spans="1:15">
      <c r="A12" s="53" t="s">
        <v>17</v>
      </c>
      <c r="B12" s="53"/>
      <c r="C12" s="12" t="s">
        <v>18</v>
      </c>
      <c r="D12" s="9">
        <f t="shared" si="8"/>
        <v>146</v>
      </c>
      <c r="E12" s="10">
        <f t="shared" si="3"/>
        <v>100</v>
      </c>
      <c r="F12" s="9">
        <v>110</v>
      </c>
      <c r="G12" s="26">
        <f t="shared" si="0"/>
        <v>75.342465753424662</v>
      </c>
      <c r="H12" s="9">
        <v>36</v>
      </c>
      <c r="I12" s="26">
        <f t="shared" si="5"/>
        <v>24.657534246575342</v>
      </c>
      <c r="J12" s="11">
        <f t="shared" si="6"/>
        <v>497087000</v>
      </c>
      <c r="K12" s="10">
        <f t="shared" si="6"/>
        <v>100</v>
      </c>
      <c r="L12" s="11">
        <v>325351000</v>
      </c>
      <c r="M12" s="26">
        <f t="shared" si="2"/>
        <v>65.451520558775428</v>
      </c>
      <c r="N12" s="11">
        <v>171736000</v>
      </c>
      <c r="O12" s="26">
        <f t="shared" si="7"/>
        <v>34.548479441224572</v>
      </c>
    </row>
    <row r="13" spans="1:15">
      <c r="A13" s="53" t="s">
        <v>19</v>
      </c>
      <c r="B13" s="53"/>
      <c r="C13" s="12" t="s">
        <v>20</v>
      </c>
      <c r="D13" s="9">
        <f t="shared" si="8"/>
        <v>283</v>
      </c>
      <c r="E13" s="10">
        <f t="shared" si="3"/>
        <v>100</v>
      </c>
      <c r="F13" s="9">
        <v>204</v>
      </c>
      <c r="G13" s="26">
        <f t="shared" si="0"/>
        <v>72.084805653710248</v>
      </c>
      <c r="H13" s="9">
        <v>79</v>
      </c>
      <c r="I13" s="26">
        <f t="shared" si="5"/>
        <v>27.915194346289752</v>
      </c>
      <c r="J13" s="11">
        <f t="shared" si="6"/>
        <v>1229220528</v>
      </c>
      <c r="K13" s="10">
        <f t="shared" si="6"/>
        <v>100</v>
      </c>
      <c r="L13" s="11">
        <v>1013052528</v>
      </c>
      <c r="M13" s="26">
        <f t="shared" si="2"/>
        <v>82.414221445543575</v>
      </c>
      <c r="N13" s="11">
        <v>216168000</v>
      </c>
      <c r="O13" s="26">
        <f t="shared" si="7"/>
        <v>17.585778554456422</v>
      </c>
    </row>
    <row r="14" spans="1:15">
      <c r="A14" s="53" t="s">
        <v>21</v>
      </c>
      <c r="B14" s="53"/>
      <c r="C14" s="12" t="s">
        <v>22</v>
      </c>
      <c r="D14" s="9">
        <f t="shared" si="8"/>
        <v>82</v>
      </c>
      <c r="E14" s="10">
        <f t="shared" si="3"/>
        <v>100</v>
      </c>
      <c r="F14" s="9">
        <v>55</v>
      </c>
      <c r="G14" s="26">
        <f t="shared" si="0"/>
        <v>67.073170731707322</v>
      </c>
      <c r="H14" s="9">
        <v>27</v>
      </c>
      <c r="I14" s="26">
        <f t="shared" si="5"/>
        <v>32.926829268292686</v>
      </c>
      <c r="J14" s="11">
        <f t="shared" si="6"/>
        <v>239570000</v>
      </c>
      <c r="K14" s="10">
        <f t="shared" si="6"/>
        <v>100</v>
      </c>
      <c r="L14" s="11">
        <v>177820000</v>
      </c>
      <c r="M14" s="26">
        <f t="shared" si="2"/>
        <v>74.224652502400133</v>
      </c>
      <c r="N14" s="11">
        <v>61750000</v>
      </c>
      <c r="O14" s="26">
        <f t="shared" si="7"/>
        <v>25.775347497599867</v>
      </c>
    </row>
    <row r="15" spans="1:15">
      <c r="A15" s="46" t="s">
        <v>23</v>
      </c>
      <c r="B15" s="46"/>
      <c r="C15" s="12" t="s">
        <v>24</v>
      </c>
      <c r="D15" s="9">
        <f t="shared" si="8"/>
        <v>595</v>
      </c>
      <c r="E15" s="10">
        <f t="shared" si="3"/>
        <v>100</v>
      </c>
      <c r="F15" s="9">
        <v>452</v>
      </c>
      <c r="G15" s="26">
        <f t="shared" si="0"/>
        <v>75.966386554621849</v>
      </c>
      <c r="H15" s="9">
        <v>143</v>
      </c>
      <c r="I15" s="26">
        <f t="shared" si="5"/>
        <v>24.033613445378151</v>
      </c>
      <c r="J15" s="11">
        <f t="shared" si="6"/>
        <v>4440207644</v>
      </c>
      <c r="K15" s="10">
        <f t="shared" si="6"/>
        <v>100</v>
      </c>
      <c r="L15" s="11">
        <v>3856987645</v>
      </c>
      <c r="M15" s="26">
        <f t="shared" si="2"/>
        <v>86.865028715760658</v>
      </c>
      <c r="N15" s="11">
        <v>583219999</v>
      </c>
      <c r="O15" s="26">
        <f t="shared" si="7"/>
        <v>13.134971284239336</v>
      </c>
    </row>
    <row r="16" spans="1:15">
      <c r="A16" s="53" t="s">
        <v>25</v>
      </c>
      <c r="B16" s="53"/>
      <c r="C16" s="12" t="s">
        <v>26</v>
      </c>
      <c r="D16" s="9">
        <f t="shared" si="8"/>
        <v>20</v>
      </c>
      <c r="E16" s="10">
        <f t="shared" si="3"/>
        <v>100</v>
      </c>
      <c r="F16" s="9">
        <v>13</v>
      </c>
      <c r="G16" s="26">
        <f t="shared" si="0"/>
        <v>65</v>
      </c>
      <c r="H16" s="9">
        <v>7</v>
      </c>
      <c r="I16" s="26">
        <f t="shared" si="5"/>
        <v>35</v>
      </c>
      <c r="J16" s="11">
        <f t="shared" si="6"/>
        <v>46260000</v>
      </c>
      <c r="K16" s="10">
        <f t="shared" si="6"/>
        <v>100</v>
      </c>
      <c r="L16" s="11">
        <v>21910000</v>
      </c>
      <c r="M16" s="26">
        <f t="shared" si="2"/>
        <v>47.36273238218763</v>
      </c>
      <c r="N16" s="11">
        <v>24350000</v>
      </c>
      <c r="O16" s="26">
        <f t="shared" si="7"/>
        <v>52.63726761781237</v>
      </c>
    </row>
    <row r="17" spans="1:15">
      <c r="A17" s="53" t="s">
        <v>27</v>
      </c>
      <c r="B17" s="53"/>
      <c r="C17" s="12" t="s">
        <v>28</v>
      </c>
      <c r="D17" s="9">
        <f t="shared" si="8"/>
        <v>18</v>
      </c>
      <c r="E17" s="10">
        <f t="shared" si="3"/>
        <v>99.999999999999986</v>
      </c>
      <c r="F17" s="9">
        <v>12</v>
      </c>
      <c r="G17" s="26">
        <f t="shared" si="0"/>
        <v>66.666666666666657</v>
      </c>
      <c r="H17" s="9">
        <v>6</v>
      </c>
      <c r="I17" s="26">
        <f t="shared" si="5"/>
        <v>33.333333333333329</v>
      </c>
      <c r="J17" s="11">
        <f t="shared" si="6"/>
        <v>183060000</v>
      </c>
      <c r="K17" s="10">
        <f t="shared" si="6"/>
        <v>100</v>
      </c>
      <c r="L17" s="11">
        <v>170360000</v>
      </c>
      <c r="M17" s="26">
        <f t="shared" si="2"/>
        <v>93.062383917841146</v>
      </c>
      <c r="N17" s="11">
        <v>12700000</v>
      </c>
      <c r="O17" s="26">
        <f t="shared" si="7"/>
        <v>6.9376160821588551</v>
      </c>
    </row>
    <row r="18" spans="1:15">
      <c r="A18" s="53" t="s">
        <v>29</v>
      </c>
      <c r="B18" s="53"/>
      <c r="C18" s="12" t="s">
        <v>30</v>
      </c>
      <c r="D18" s="9">
        <f t="shared" si="8"/>
        <v>21</v>
      </c>
      <c r="E18" s="10">
        <f t="shared" si="3"/>
        <v>100</v>
      </c>
      <c r="F18" s="9">
        <v>18</v>
      </c>
      <c r="G18" s="26">
        <f t="shared" si="0"/>
        <v>85.714285714285708</v>
      </c>
      <c r="H18" s="9">
        <v>3</v>
      </c>
      <c r="I18" s="26">
        <f t="shared" si="5"/>
        <v>14.285714285714285</v>
      </c>
      <c r="J18" s="11">
        <f t="shared" si="6"/>
        <v>47700000</v>
      </c>
      <c r="K18" s="10">
        <f t="shared" si="6"/>
        <v>100</v>
      </c>
      <c r="L18" s="11">
        <v>36600000</v>
      </c>
      <c r="M18" s="26">
        <f t="shared" si="2"/>
        <v>76.729559748427675</v>
      </c>
      <c r="N18" s="11">
        <v>11100000</v>
      </c>
      <c r="O18" s="26">
        <f t="shared" si="7"/>
        <v>23.270440251572328</v>
      </c>
    </row>
    <row r="19" spans="1:15">
      <c r="A19" s="53" t="s">
        <v>31</v>
      </c>
      <c r="B19" s="53"/>
      <c r="C19" s="12" t="s">
        <v>32</v>
      </c>
      <c r="D19" s="9">
        <f t="shared" si="8"/>
        <v>62</v>
      </c>
      <c r="E19" s="10">
        <f t="shared" si="3"/>
        <v>100</v>
      </c>
      <c r="F19" s="9">
        <v>40</v>
      </c>
      <c r="G19" s="26">
        <f t="shared" si="0"/>
        <v>64.516129032258064</v>
      </c>
      <c r="H19" s="9">
        <v>22</v>
      </c>
      <c r="I19" s="26">
        <f t="shared" si="5"/>
        <v>35.483870967741936</v>
      </c>
      <c r="J19" s="11">
        <f t="shared" si="6"/>
        <v>202728000</v>
      </c>
      <c r="K19" s="10">
        <f t="shared" si="6"/>
        <v>100</v>
      </c>
      <c r="L19" s="11">
        <v>132368000</v>
      </c>
      <c r="M19" s="26">
        <f t="shared" si="2"/>
        <v>65.293398050589957</v>
      </c>
      <c r="N19" s="11">
        <v>70360000</v>
      </c>
      <c r="O19" s="26">
        <f t="shared" si="7"/>
        <v>34.70660194941005</v>
      </c>
    </row>
    <row r="20" spans="1:15">
      <c r="A20" s="53" t="s">
        <v>33</v>
      </c>
      <c r="B20" s="53"/>
      <c r="C20" s="12" t="s">
        <v>34</v>
      </c>
      <c r="D20" s="9">
        <f t="shared" si="8"/>
        <v>10</v>
      </c>
      <c r="E20" s="10">
        <f t="shared" si="3"/>
        <v>100</v>
      </c>
      <c r="F20" s="9">
        <v>6</v>
      </c>
      <c r="G20" s="26">
        <f t="shared" si="0"/>
        <v>60</v>
      </c>
      <c r="H20" s="9">
        <v>4</v>
      </c>
      <c r="I20" s="26">
        <f t="shared" si="5"/>
        <v>40</v>
      </c>
      <c r="J20" s="11">
        <f t="shared" si="6"/>
        <v>11920000</v>
      </c>
      <c r="K20" s="10">
        <f t="shared" si="6"/>
        <v>100</v>
      </c>
      <c r="L20" s="11">
        <v>8200000</v>
      </c>
      <c r="M20" s="26">
        <f t="shared" si="2"/>
        <v>68.791946308724832</v>
      </c>
      <c r="N20" s="11">
        <v>3720000</v>
      </c>
      <c r="O20" s="26">
        <f t="shared" si="7"/>
        <v>31.208053691275168</v>
      </c>
    </row>
    <row r="21" spans="1:15">
      <c r="A21" s="53" t="s">
        <v>35</v>
      </c>
      <c r="B21" s="53"/>
      <c r="C21" s="12" t="s">
        <v>36</v>
      </c>
      <c r="D21" s="9">
        <f t="shared" si="8"/>
        <v>12</v>
      </c>
      <c r="E21" s="10">
        <f t="shared" si="3"/>
        <v>99.999999999999986</v>
      </c>
      <c r="F21" s="9">
        <v>8</v>
      </c>
      <c r="G21" s="26">
        <f t="shared" si="0"/>
        <v>66.666666666666657</v>
      </c>
      <c r="H21" s="9">
        <v>4</v>
      </c>
      <c r="I21" s="26">
        <f t="shared" si="5"/>
        <v>33.333333333333329</v>
      </c>
      <c r="J21" s="11">
        <f t="shared" si="6"/>
        <v>32300000</v>
      </c>
      <c r="K21" s="10">
        <f t="shared" si="6"/>
        <v>100</v>
      </c>
      <c r="L21" s="11">
        <v>15800000</v>
      </c>
      <c r="M21" s="26">
        <f t="shared" si="2"/>
        <v>48.916408668730647</v>
      </c>
      <c r="N21" s="11">
        <v>16500000</v>
      </c>
      <c r="O21" s="26">
        <f t="shared" si="7"/>
        <v>51.083591331269353</v>
      </c>
    </row>
    <row r="22" spans="1:15">
      <c r="A22" s="53" t="s">
        <v>37</v>
      </c>
      <c r="B22" s="53"/>
      <c r="C22" s="12" t="s">
        <v>38</v>
      </c>
      <c r="D22" s="9">
        <f t="shared" si="8"/>
        <v>11</v>
      </c>
      <c r="E22" s="10">
        <f t="shared" si="3"/>
        <v>100</v>
      </c>
      <c r="F22" s="9">
        <v>8</v>
      </c>
      <c r="G22" s="26">
        <f t="shared" si="0"/>
        <v>72.727272727272734</v>
      </c>
      <c r="H22" s="9">
        <v>3</v>
      </c>
      <c r="I22" s="26">
        <f t="shared" si="5"/>
        <v>27.27272727272727</v>
      </c>
      <c r="J22" s="11">
        <f t="shared" si="6"/>
        <v>57860000</v>
      </c>
      <c r="K22" s="10">
        <f t="shared" si="6"/>
        <v>100</v>
      </c>
      <c r="L22" s="11">
        <v>57160000</v>
      </c>
      <c r="M22" s="26">
        <f t="shared" si="2"/>
        <v>98.790183200829588</v>
      </c>
      <c r="N22" s="11">
        <v>700000</v>
      </c>
      <c r="O22" s="26">
        <f t="shared" si="7"/>
        <v>1.2098167991704112</v>
      </c>
    </row>
    <row r="23" spans="1:15">
      <c r="A23" s="53" t="s">
        <v>39</v>
      </c>
      <c r="B23" s="53"/>
      <c r="C23" s="12" t="s">
        <v>40</v>
      </c>
      <c r="D23" s="9">
        <f t="shared" si="8"/>
        <v>21</v>
      </c>
      <c r="E23" s="10">
        <f t="shared" si="3"/>
        <v>100</v>
      </c>
      <c r="F23" s="9">
        <v>11</v>
      </c>
      <c r="G23" s="26">
        <f t="shared" si="0"/>
        <v>52.380952380952387</v>
      </c>
      <c r="H23" s="9">
        <v>10</v>
      </c>
      <c r="I23" s="26">
        <f t="shared" si="5"/>
        <v>47.619047619047613</v>
      </c>
      <c r="J23" s="11">
        <f t="shared" si="6"/>
        <v>42050000</v>
      </c>
      <c r="K23" s="10">
        <f t="shared" si="6"/>
        <v>100</v>
      </c>
      <c r="L23" s="11">
        <v>17350000</v>
      </c>
      <c r="M23" s="26">
        <f t="shared" si="2"/>
        <v>41.26040428061831</v>
      </c>
      <c r="N23" s="11">
        <v>24700000</v>
      </c>
      <c r="O23" s="26">
        <f t="shared" si="7"/>
        <v>58.73959571938169</v>
      </c>
    </row>
    <row r="24" spans="1:15">
      <c r="A24" s="53" t="s">
        <v>41</v>
      </c>
      <c r="B24" s="53"/>
      <c r="C24" s="12" t="s">
        <v>42</v>
      </c>
      <c r="D24" s="9">
        <f t="shared" si="8"/>
        <v>4</v>
      </c>
      <c r="E24" s="10">
        <f t="shared" si="3"/>
        <v>100</v>
      </c>
      <c r="F24" s="9">
        <v>2</v>
      </c>
      <c r="G24" s="26">
        <f t="shared" si="0"/>
        <v>50</v>
      </c>
      <c r="H24" s="9">
        <v>2</v>
      </c>
      <c r="I24" s="26">
        <f t="shared" si="5"/>
        <v>50</v>
      </c>
      <c r="J24" s="11">
        <f t="shared" si="6"/>
        <v>7600000</v>
      </c>
      <c r="K24" s="10">
        <f t="shared" si="6"/>
        <v>100</v>
      </c>
      <c r="L24" s="11">
        <v>6300000</v>
      </c>
      <c r="M24" s="26">
        <f t="shared" si="2"/>
        <v>82.89473684210526</v>
      </c>
      <c r="N24" s="11">
        <v>1300000</v>
      </c>
      <c r="O24" s="26">
        <f t="shared" si="7"/>
        <v>17.105263157894736</v>
      </c>
    </row>
    <row r="25" spans="1:15">
      <c r="A25" s="53" t="s">
        <v>43</v>
      </c>
      <c r="B25" s="53"/>
      <c r="C25" s="12" t="s">
        <v>44</v>
      </c>
      <c r="D25" s="9">
        <f t="shared" si="8"/>
        <v>13</v>
      </c>
      <c r="E25" s="10">
        <f t="shared" si="3"/>
        <v>100</v>
      </c>
      <c r="F25" s="9">
        <v>8</v>
      </c>
      <c r="G25" s="26">
        <f t="shared" si="0"/>
        <v>61.53846153846154</v>
      </c>
      <c r="H25" s="9">
        <v>5</v>
      </c>
      <c r="I25" s="26">
        <f t="shared" si="5"/>
        <v>38.461538461538467</v>
      </c>
      <c r="J25" s="11">
        <f t="shared" si="6"/>
        <v>367230000</v>
      </c>
      <c r="K25" s="10">
        <f t="shared" si="6"/>
        <v>100</v>
      </c>
      <c r="L25" s="11">
        <v>361200000</v>
      </c>
      <c r="M25" s="26">
        <f t="shared" si="2"/>
        <v>98.357977289437144</v>
      </c>
      <c r="N25" s="11">
        <v>6030000</v>
      </c>
      <c r="O25" s="26">
        <f t="shared" si="7"/>
        <v>1.6420227105628626</v>
      </c>
    </row>
    <row r="26" spans="1:15">
      <c r="A26" s="53" t="s">
        <v>45</v>
      </c>
      <c r="B26" s="53"/>
      <c r="C26" s="12" t="s">
        <v>46</v>
      </c>
      <c r="D26" s="9">
        <f t="shared" si="8"/>
        <v>5</v>
      </c>
      <c r="E26" s="10">
        <f t="shared" si="3"/>
        <v>100</v>
      </c>
      <c r="F26" s="9">
        <v>2</v>
      </c>
      <c r="G26" s="26">
        <f t="shared" si="0"/>
        <v>40</v>
      </c>
      <c r="H26" s="9">
        <v>3</v>
      </c>
      <c r="I26" s="26">
        <f t="shared" si="5"/>
        <v>60</v>
      </c>
      <c r="J26" s="11">
        <f t="shared" si="6"/>
        <v>11300000</v>
      </c>
      <c r="K26" s="10">
        <f t="shared" si="6"/>
        <v>100</v>
      </c>
      <c r="L26" s="11">
        <v>5500000</v>
      </c>
      <c r="M26" s="26">
        <f t="shared" si="2"/>
        <v>48.672566371681413</v>
      </c>
      <c r="N26" s="11">
        <v>5800000</v>
      </c>
      <c r="O26" s="26">
        <f t="shared" si="7"/>
        <v>51.327433628318587</v>
      </c>
    </row>
    <row r="27" spans="1:15">
      <c r="A27" s="53" t="s">
        <v>47</v>
      </c>
      <c r="B27" s="53"/>
      <c r="C27" s="12" t="s">
        <v>48</v>
      </c>
      <c r="D27" s="9">
        <f t="shared" si="8"/>
        <v>17</v>
      </c>
      <c r="E27" s="10">
        <f t="shared" si="3"/>
        <v>100</v>
      </c>
      <c r="F27" s="9">
        <v>12</v>
      </c>
      <c r="G27" s="26">
        <f t="shared" si="0"/>
        <v>70.588235294117652</v>
      </c>
      <c r="H27" s="9">
        <v>5</v>
      </c>
      <c r="I27" s="26">
        <f t="shared" si="5"/>
        <v>29.411764705882355</v>
      </c>
      <c r="J27" s="11">
        <f t="shared" si="6"/>
        <v>63000000</v>
      </c>
      <c r="K27" s="10">
        <f t="shared" si="6"/>
        <v>100.00000000000001</v>
      </c>
      <c r="L27" s="11">
        <v>56200000</v>
      </c>
      <c r="M27" s="26">
        <f t="shared" si="2"/>
        <v>89.206349206349216</v>
      </c>
      <c r="N27" s="11">
        <v>6800000</v>
      </c>
      <c r="O27" s="26">
        <f t="shared" si="7"/>
        <v>10.793650793650794</v>
      </c>
    </row>
    <row r="28" spans="1:15">
      <c r="A28" s="53" t="s">
        <v>49</v>
      </c>
      <c r="B28" s="53"/>
      <c r="C28" s="12" t="s">
        <v>50</v>
      </c>
      <c r="D28" s="9">
        <f t="shared" si="8"/>
        <v>33</v>
      </c>
      <c r="E28" s="10">
        <f t="shared" si="3"/>
        <v>100</v>
      </c>
      <c r="F28" s="9">
        <v>25</v>
      </c>
      <c r="G28" s="26">
        <f t="shared" si="0"/>
        <v>75.757575757575751</v>
      </c>
      <c r="H28" s="9">
        <v>8</v>
      </c>
      <c r="I28" s="26">
        <f t="shared" si="5"/>
        <v>24.242424242424242</v>
      </c>
      <c r="J28" s="11">
        <f t="shared" si="6"/>
        <v>537198888</v>
      </c>
      <c r="K28" s="10">
        <f t="shared" si="6"/>
        <v>100</v>
      </c>
      <c r="L28" s="11">
        <v>530848888</v>
      </c>
      <c r="M28" s="26">
        <f t="shared" si="2"/>
        <v>98.817942452628458</v>
      </c>
      <c r="N28" s="11">
        <v>6350000</v>
      </c>
      <c r="O28" s="26">
        <f t="shared" si="7"/>
        <v>1.1820575473715427</v>
      </c>
    </row>
    <row r="29" spans="1:15">
      <c r="A29" s="53" t="s">
        <v>51</v>
      </c>
      <c r="B29" s="53"/>
      <c r="C29" s="12" t="s">
        <v>52</v>
      </c>
      <c r="D29" s="9">
        <f t="shared" si="8"/>
        <v>18</v>
      </c>
      <c r="E29" s="10">
        <f t="shared" si="3"/>
        <v>100</v>
      </c>
      <c r="F29" s="9">
        <v>13</v>
      </c>
      <c r="G29" s="26">
        <f t="shared" si="0"/>
        <v>72.222222222222214</v>
      </c>
      <c r="H29" s="9">
        <v>5</v>
      </c>
      <c r="I29" s="26">
        <f t="shared" si="5"/>
        <v>27.777777777777779</v>
      </c>
      <c r="J29" s="11">
        <f t="shared" si="6"/>
        <v>52600000</v>
      </c>
      <c r="K29" s="10">
        <f t="shared" si="6"/>
        <v>100</v>
      </c>
      <c r="L29" s="11">
        <v>21600000</v>
      </c>
      <c r="M29" s="26">
        <f t="shared" si="2"/>
        <v>41.064638783269963</v>
      </c>
      <c r="N29" s="11">
        <v>31000000</v>
      </c>
      <c r="O29" s="26">
        <f t="shared" si="7"/>
        <v>58.935361216730044</v>
      </c>
    </row>
    <row r="30" spans="1:15">
      <c r="A30" s="46" t="s">
        <v>53</v>
      </c>
      <c r="B30" s="46"/>
      <c r="C30" s="12" t="s">
        <v>54</v>
      </c>
      <c r="D30" s="9">
        <f t="shared" si="8"/>
        <v>6</v>
      </c>
      <c r="E30" s="10">
        <f t="shared" si="3"/>
        <v>100</v>
      </c>
      <c r="F30" s="9">
        <f>F31+F32</f>
        <v>1</v>
      </c>
      <c r="G30" s="26">
        <f t="shared" si="0"/>
        <v>16.666666666666664</v>
      </c>
      <c r="H30" s="9">
        <f>H31+H32</f>
        <v>5</v>
      </c>
      <c r="I30" s="26">
        <f t="shared" si="5"/>
        <v>83.333333333333343</v>
      </c>
      <c r="J30" s="11">
        <f t="shared" si="6"/>
        <v>7900000</v>
      </c>
      <c r="K30" s="10">
        <f t="shared" si="6"/>
        <v>100</v>
      </c>
      <c r="L30" s="11">
        <f>L31+L32</f>
        <v>1000000</v>
      </c>
      <c r="M30" s="26">
        <f t="shared" si="2"/>
        <v>12.658227848101266</v>
      </c>
      <c r="N30" s="11">
        <f>N31+N32</f>
        <v>6900000</v>
      </c>
      <c r="O30" s="26">
        <f t="shared" si="7"/>
        <v>87.341772151898738</v>
      </c>
    </row>
    <row r="31" spans="1:15">
      <c r="A31" s="68" t="s">
        <v>55</v>
      </c>
      <c r="B31" s="68"/>
      <c r="C31" s="13" t="s">
        <v>56</v>
      </c>
      <c r="D31" s="9">
        <f t="shared" si="8"/>
        <v>6</v>
      </c>
      <c r="E31" s="10">
        <f t="shared" si="3"/>
        <v>100</v>
      </c>
      <c r="F31" s="9">
        <v>1</v>
      </c>
      <c r="G31" s="26">
        <f t="shared" si="0"/>
        <v>16.666666666666664</v>
      </c>
      <c r="H31" s="9">
        <v>5</v>
      </c>
      <c r="I31" s="26">
        <f t="shared" si="5"/>
        <v>83.333333333333343</v>
      </c>
      <c r="J31" s="11">
        <f t="shared" si="6"/>
        <v>7900000</v>
      </c>
      <c r="K31" s="10">
        <f t="shared" si="6"/>
        <v>100</v>
      </c>
      <c r="L31" s="11">
        <v>1000000</v>
      </c>
      <c r="M31" s="26">
        <f t="shared" si="2"/>
        <v>12.658227848101266</v>
      </c>
      <c r="N31" s="9">
        <v>6900000</v>
      </c>
      <c r="O31" s="26">
        <f t="shared" si="7"/>
        <v>87.341772151898738</v>
      </c>
    </row>
    <row r="32" spans="1:15">
      <c r="A32" s="77" t="s">
        <v>57</v>
      </c>
      <c r="B32" s="77"/>
      <c r="C32" s="14" t="s">
        <v>58</v>
      </c>
      <c r="D32" s="9">
        <f t="shared" si="8"/>
        <v>0</v>
      </c>
      <c r="E32" s="10"/>
      <c r="F32" s="9">
        <v>0</v>
      </c>
      <c r="G32" s="26"/>
      <c r="H32" s="9">
        <v>0</v>
      </c>
      <c r="I32" s="26"/>
      <c r="J32" s="11">
        <f t="shared" si="6"/>
        <v>0</v>
      </c>
      <c r="K32" s="10"/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D3A2D-8617-433D-9936-443B1ED765C6}">
  <dimension ref="A1:P44"/>
  <sheetViews>
    <sheetView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88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29.2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87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2217</v>
      </c>
      <c r="E8" s="10">
        <f>G8+I8</f>
        <v>100</v>
      </c>
      <c r="F8" s="9">
        <f>F9+F30</f>
        <v>1630</v>
      </c>
      <c r="G8" s="26">
        <f t="shared" ref="G8:G31" si="0">F8/D8*100</f>
        <v>73.522778529544425</v>
      </c>
      <c r="H8" s="9">
        <f t="shared" ref="H8" si="1">H9+H30</f>
        <v>587</v>
      </c>
      <c r="I8" s="26">
        <f>H8/D8*100</f>
        <v>26.477221470455568</v>
      </c>
      <c r="J8" s="11">
        <f>L8+N8</f>
        <v>11200995510</v>
      </c>
      <c r="K8" s="10">
        <f>M8+O8</f>
        <v>100</v>
      </c>
      <c r="L8" s="11">
        <f>L9+L30</f>
        <v>9093639510</v>
      </c>
      <c r="M8" s="26">
        <f t="shared" ref="M8:M31" si="2">L8/J8*100</f>
        <v>81.185993708161035</v>
      </c>
      <c r="N8" s="11">
        <f>N9+N30</f>
        <v>2107356000</v>
      </c>
      <c r="O8" s="26">
        <f>N8/J8*100</f>
        <v>18.814006291838968</v>
      </c>
    </row>
    <row r="9" spans="1:15">
      <c r="A9" s="46" t="s">
        <v>11</v>
      </c>
      <c r="B9" s="46"/>
      <c r="C9" s="12" t="s">
        <v>12</v>
      </c>
      <c r="D9" s="9">
        <f>SUM(D10:D29)</f>
        <v>2212</v>
      </c>
      <c r="E9" s="10">
        <f t="shared" ref="E9:E31" si="3">G9+I9</f>
        <v>100</v>
      </c>
      <c r="F9" s="9">
        <f t="shared" ref="F9:H9" si="4">SUM(F10:F29)</f>
        <v>1625</v>
      </c>
      <c r="G9" s="26">
        <f t="shared" si="0"/>
        <v>73.4629294755877</v>
      </c>
      <c r="H9" s="9">
        <f t="shared" si="4"/>
        <v>587</v>
      </c>
      <c r="I9" s="26">
        <f t="shared" ref="I9:I31" si="5">H9/D9*100</f>
        <v>26.5370705244123</v>
      </c>
      <c r="J9" s="11">
        <f t="shared" ref="J9:K32" si="6">L9+N9</f>
        <v>11132045510</v>
      </c>
      <c r="K9" s="10">
        <f t="shared" si="6"/>
        <v>100</v>
      </c>
      <c r="L9" s="11">
        <f>SUM(L10:L29)</f>
        <v>9024689510</v>
      </c>
      <c r="M9" s="26">
        <f t="shared" si="2"/>
        <v>81.069462947245896</v>
      </c>
      <c r="N9" s="11">
        <f>SUM(N10:N29)</f>
        <v>2107356000</v>
      </c>
      <c r="O9" s="26">
        <f t="shared" ref="O9:O31" si="7">N9/J9*100</f>
        <v>18.930537052754108</v>
      </c>
    </row>
    <row r="10" spans="1:15">
      <c r="A10" s="53" t="s">
        <v>13</v>
      </c>
      <c r="B10" s="53"/>
      <c r="C10" s="12" t="s">
        <v>14</v>
      </c>
      <c r="D10" s="9">
        <f t="shared" ref="D10:D32" si="8">F10+H10</f>
        <v>302</v>
      </c>
      <c r="E10" s="10">
        <f t="shared" si="3"/>
        <v>100.00000000000001</v>
      </c>
      <c r="F10" s="9">
        <v>212</v>
      </c>
      <c r="G10" s="26">
        <f t="shared" si="0"/>
        <v>70.19867549668875</v>
      </c>
      <c r="H10" s="9">
        <v>90</v>
      </c>
      <c r="I10" s="26">
        <f t="shared" si="5"/>
        <v>29.80132450331126</v>
      </c>
      <c r="J10" s="11">
        <f t="shared" si="6"/>
        <v>1484360000</v>
      </c>
      <c r="K10" s="10">
        <f t="shared" si="6"/>
        <v>100</v>
      </c>
      <c r="L10" s="11">
        <v>1187040000</v>
      </c>
      <c r="M10" s="26">
        <f t="shared" si="2"/>
        <v>79.969818642377859</v>
      </c>
      <c r="N10" s="11">
        <v>297320000</v>
      </c>
      <c r="O10" s="26">
        <f t="shared" si="7"/>
        <v>20.030181357622141</v>
      </c>
    </row>
    <row r="11" spans="1:15">
      <c r="A11" s="53" t="s">
        <v>15</v>
      </c>
      <c r="B11" s="53"/>
      <c r="C11" s="12" t="s">
        <v>16</v>
      </c>
      <c r="D11" s="9">
        <f t="shared" si="8"/>
        <v>807</v>
      </c>
      <c r="E11" s="10">
        <f t="shared" si="3"/>
        <v>100</v>
      </c>
      <c r="F11" s="9">
        <v>628</v>
      </c>
      <c r="G11" s="26">
        <f t="shared" si="0"/>
        <v>77.819083023543982</v>
      </c>
      <c r="H11" s="9">
        <v>179</v>
      </c>
      <c r="I11" s="26">
        <f t="shared" si="5"/>
        <v>22.180916976456011</v>
      </c>
      <c r="J11" s="11">
        <f t="shared" si="6"/>
        <v>4693548989</v>
      </c>
      <c r="K11" s="10">
        <f t="shared" si="6"/>
        <v>100</v>
      </c>
      <c r="L11" s="11">
        <v>3918498989</v>
      </c>
      <c r="M11" s="26">
        <f t="shared" si="2"/>
        <v>83.486909334142666</v>
      </c>
      <c r="N11" s="11">
        <v>775050000</v>
      </c>
      <c r="O11" s="26">
        <f t="shared" si="7"/>
        <v>16.513090665857327</v>
      </c>
    </row>
    <row r="12" spans="1:15">
      <c r="A12" s="53" t="s">
        <v>17</v>
      </c>
      <c r="B12" s="53"/>
      <c r="C12" s="12" t="s">
        <v>18</v>
      </c>
      <c r="D12" s="9">
        <f t="shared" si="8"/>
        <v>138</v>
      </c>
      <c r="E12" s="10">
        <f t="shared" si="3"/>
        <v>99.999999999999986</v>
      </c>
      <c r="F12" s="9">
        <v>102</v>
      </c>
      <c r="G12" s="26">
        <f t="shared" si="0"/>
        <v>73.91304347826086</v>
      </c>
      <c r="H12" s="9">
        <v>36</v>
      </c>
      <c r="I12" s="26">
        <f t="shared" si="5"/>
        <v>26.086956521739129</v>
      </c>
      <c r="J12" s="11">
        <f t="shared" si="6"/>
        <v>571762300</v>
      </c>
      <c r="K12" s="10">
        <f t="shared" si="6"/>
        <v>100</v>
      </c>
      <c r="L12" s="11">
        <v>451112300</v>
      </c>
      <c r="M12" s="26">
        <f t="shared" si="2"/>
        <v>78.898573760459541</v>
      </c>
      <c r="N12" s="11">
        <v>120650000</v>
      </c>
      <c r="O12" s="26">
        <f t="shared" si="7"/>
        <v>21.101426239540451</v>
      </c>
    </row>
    <row r="13" spans="1:15">
      <c r="A13" s="53" t="s">
        <v>19</v>
      </c>
      <c r="B13" s="53"/>
      <c r="C13" s="12" t="s">
        <v>20</v>
      </c>
      <c r="D13" s="9">
        <f t="shared" si="8"/>
        <v>264</v>
      </c>
      <c r="E13" s="10">
        <f t="shared" si="3"/>
        <v>100</v>
      </c>
      <c r="F13" s="9">
        <v>170</v>
      </c>
      <c r="G13" s="26">
        <f t="shared" si="0"/>
        <v>64.393939393939391</v>
      </c>
      <c r="H13" s="9">
        <v>94</v>
      </c>
      <c r="I13" s="26">
        <f t="shared" si="5"/>
        <v>35.606060606060609</v>
      </c>
      <c r="J13" s="11">
        <f t="shared" si="6"/>
        <v>772397000</v>
      </c>
      <c r="K13" s="10">
        <f t="shared" si="6"/>
        <v>100.00000000000001</v>
      </c>
      <c r="L13" s="11">
        <v>529848000</v>
      </c>
      <c r="M13" s="26">
        <f t="shared" si="2"/>
        <v>68.597884248644164</v>
      </c>
      <c r="N13" s="11">
        <v>242549000</v>
      </c>
      <c r="O13" s="26">
        <f t="shared" si="7"/>
        <v>31.402115751355847</v>
      </c>
    </row>
    <row r="14" spans="1:15">
      <c r="A14" s="53" t="s">
        <v>21</v>
      </c>
      <c r="B14" s="53"/>
      <c r="C14" s="12" t="s">
        <v>22</v>
      </c>
      <c r="D14" s="9">
        <f t="shared" si="8"/>
        <v>113</v>
      </c>
      <c r="E14" s="10">
        <f t="shared" si="3"/>
        <v>100</v>
      </c>
      <c r="F14" s="9">
        <v>75</v>
      </c>
      <c r="G14" s="26">
        <f t="shared" si="0"/>
        <v>66.371681415929203</v>
      </c>
      <c r="H14" s="9">
        <v>38</v>
      </c>
      <c r="I14" s="26">
        <f t="shared" si="5"/>
        <v>33.628318584070797</v>
      </c>
      <c r="J14" s="11">
        <f t="shared" si="6"/>
        <v>443815000</v>
      </c>
      <c r="K14" s="10">
        <f t="shared" si="6"/>
        <v>100</v>
      </c>
      <c r="L14" s="11">
        <v>230345000</v>
      </c>
      <c r="M14" s="26">
        <f t="shared" si="2"/>
        <v>51.901129975327557</v>
      </c>
      <c r="N14" s="11">
        <v>213470000</v>
      </c>
      <c r="O14" s="26">
        <f t="shared" si="7"/>
        <v>48.098870024672443</v>
      </c>
    </row>
    <row r="15" spans="1:15">
      <c r="A15" s="46" t="s">
        <v>23</v>
      </c>
      <c r="B15" s="46"/>
      <c r="C15" s="12" t="s">
        <v>24</v>
      </c>
      <c r="D15" s="9">
        <f t="shared" si="8"/>
        <v>346</v>
      </c>
      <c r="E15" s="10">
        <f t="shared" si="3"/>
        <v>100.00000000000001</v>
      </c>
      <c r="F15" s="9">
        <v>267</v>
      </c>
      <c r="G15" s="26">
        <f t="shared" si="0"/>
        <v>77.167630057803478</v>
      </c>
      <c r="H15" s="9">
        <v>79</v>
      </c>
      <c r="I15" s="26">
        <f t="shared" si="5"/>
        <v>22.832369942196532</v>
      </c>
      <c r="J15" s="11">
        <f t="shared" si="6"/>
        <v>2330388870</v>
      </c>
      <c r="K15" s="10">
        <f t="shared" si="6"/>
        <v>100</v>
      </c>
      <c r="L15" s="11">
        <v>2081016870</v>
      </c>
      <c r="M15" s="26">
        <f t="shared" si="2"/>
        <v>89.299124999682988</v>
      </c>
      <c r="N15" s="11">
        <v>249372000</v>
      </c>
      <c r="O15" s="26">
        <f t="shared" si="7"/>
        <v>10.700875000317007</v>
      </c>
    </row>
    <row r="16" spans="1:15">
      <c r="A16" s="53" t="s">
        <v>25</v>
      </c>
      <c r="B16" s="53"/>
      <c r="C16" s="12" t="s">
        <v>26</v>
      </c>
      <c r="D16" s="9">
        <f t="shared" si="8"/>
        <v>15</v>
      </c>
      <c r="E16" s="10">
        <f t="shared" si="3"/>
        <v>100</v>
      </c>
      <c r="F16" s="9">
        <v>11</v>
      </c>
      <c r="G16" s="26">
        <f t="shared" si="0"/>
        <v>73.333333333333329</v>
      </c>
      <c r="H16" s="9">
        <v>4</v>
      </c>
      <c r="I16" s="26">
        <f t="shared" si="5"/>
        <v>26.666666666666668</v>
      </c>
      <c r="J16" s="11">
        <f t="shared" si="6"/>
        <v>62430000</v>
      </c>
      <c r="K16" s="10">
        <f t="shared" si="6"/>
        <v>100</v>
      </c>
      <c r="L16" s="11">
        <v>53280000</v>
      </c>
      <c r="M16" s="26">
        <f t="shared" si="2"/>
        <v>85.343584814992795</v>
      </c>
      <c r="N16" s="11">
        <v>9150000</v>
      </c>
      <c r="O16" s="26">
        <f t="shared" si="7"/>
        <v>14.656415185007207</v>
      </c>
    </row>
    <row r="17" spans="1:15">
      <c r="A17" s="53" t="s">
        <v>27</v>
      </c>
      <c r="B17" s="53"/>
      <c r="C17" s="12" t="s">
        <v>28</v>
      </c>
      <c r="D17" s="9">
        <f t="shared" si="8"/>
        <v>26</v>
      </c>
      <c r="E17" s="10">
        <f t="shared" si="3"/>
        <v>99.999999999999986</v>
      </c>
      <c r="F17" s="9">
        <v>19</v>
      </c>
      <c r="G17" s="26">
        <f t="shared" si="0"/>
        <v>73.076923076923066</v>
      </c>
      <c r="H17" s="9">
        <v>7</v>
      </c>
      <c r="I17" s="26">
        <f t="shared" si="5"/>
        <v>26.923076923076923</v>
      </c>
      <c r="J17" s="11">
        <f t="shared" si="6"/>
        <v>100655000</v>
      </c>
      <c r="K17" s="10">
        <f t="shared" si="6"/>
        <v>100</v>
      </c>
      <c r="L17" s="11">
        <v>85200000</v>
      </c>
      <c r="M17" s="26">
        <f t="shared" si="2"/>
        <v>84.645571506631569</v>
      </c>
      <c r="N17" s="11">
        <v>15455000</v>
      </c>
      <c r="O17" s="26">
        <f t="shared" si="7"/>
        <v>15.354428493368436</v>
      </c>
    </row>
    <row r="18" spans="1:15">
      <c r="A18" s="53" t="s">
        <v>29</v>
      </c>
      <c r="B18" s="53"/>
      <c r="C18" s="12" t="s">
        <v>30</v>
      </c>
      <c r="D18" s="9">
        <f t="shared" si="8"/>
        <v>18</v>
      </c>
      <c r="E18" s="10">
        <f t="shared" si="3"/>
        <v>100</v>
      </c>
      <c r="F18" s="9">
        <v>13</v>
      </c>
      <c r="G18" s="26">
        <f t="shared" si="0"/>
        <v>72.222222222222214</v>
      </c>
      <c r="H18" s="9">
        <v>5</v>
      </c>
      <c r="I18" s="26">
        <f t="shared" si="5"/>
        <v>27.777777777777779</v>
      </c>
      <c r="J18" s="11">
        <f t="shared" si="6"/>
        <v>33380000</v>
      </c>
      <c r="K18" s="10">
        <f t="shared" si="6"/>
        <v>100</v>
      </c>
      <c r="L18" s="11">
        <v>24600000</v>
      </c>
      <c r="M18" s="26">
        <f t="shared" si="2"/>
        <v>73.696824445775917</v>
      </c>
      <c r="N18" s="11">
        <v>8780000</v>
      </c>
      <c r="O18" s="26">
        <f t="shared" si="7"/>
        <v>26.303175554224083</v>
      </c>
    </row>
    <row r="19" spans="1:15">
      <c r="A19" s="53" t="s">
        <v>31</v>
      </c>
      <c r="B19" s="53"/>
      <c r="C19" s="12" t="s">
        <v>32</v>
      </c>
      <c r="D19" s="9">
        <f t="shared" si="8"/>
        <v>58</v>
      </c>
      <c r="E19" s="10">
        <f t="shared" si="3"/>
        <v>100</v>
      </c>
      <c r="F19" s="9">
        <v>35</v>
      </c>
      <c r="G19" s="26">
        <f t="shared" si="0"/>
        <v>60.344827586206897</v>
      </c>
      <c r="H19" s="9">
        <v>23</v>
      </c>
      <c r="I19" s="26">
        <f t="shared" si="5"/>
        <v>39.655172413793103</v>
      </c>
      <c r="J19" s="11">
        <f t="shared" si="6"/>
        <v>177958351</v>
      </c>
      <c r="K19" s="10">
        <f t="shared" si="6"/>
        <v>100</v>
      </c>
      <c r="L19" s="11">
        <v>134878351</v>
      </c>
      <c r="M19" s="26">
        <f t="shared" si="2"/>
        <v>75.792088565711651</v>
      </c>
      <c r="N19" s="11">
        <v>43080000</v>
      </c>
      <c r="O19" s="26">
        <f t="shared" si="7"/>
        <v>24.207911434288352</v>
      </c>
    </row>
    <row r="20" spans="1:15">
      <c r="A20" s="53" t="s">
        <v>33</v>
      </c>
      <c r="B20" s="53"/>
      <c r="C20" s="12" t="s">
        <v>34</v>
      </c>
      <c r="D20" s="9">
        <f t="shared" si="8"/>
        <v>8</v>
      </c>
      <c r="E20" s="10">
        <f t="shared" si="3"/>
        <v>100</v>
      </c>
      <c r="F20" s="9">
        <v>7</v>
      </c>
      <c r="G20" s="26">
        <f t="shared" si="0"/>
        <v>87.5</v>
      </c>
      <c r="H20" s="9">
        <v>1</v>
      </c>
      <c r="I20" s="26">
        <f t="shared" si="5"/>
        <v>12.5</v>
      </c>
      <c r="J20" s="11">
        <f t="shared" si="6"/>
        <v>20600000</v>
      </c>
      <c r="K20" s="10">
        <f t="shared" si="6"/>
        <v>100</v>
      </c>
      <c r="L20" s="11">
        <v>19600000</v>
      </c>
      <c r="M20" s="26">
        <f t="shared" si="2"/>
        <v>95.145631067961162</v>
      </c>
      <c r="N20" s="11">
        <v>1000000</v>
      </c>
      <c r="O20" s="26">
        <f t="shared" si="7"/>
        <v>4.8543689320388346</v>
      </c>
    </row>
    <row r="21" spans="1:15">
      <c r="A21" s="53" t="s">
        <v>35</v>
      </c>
      <c r="B21" s="53"/>
      <c r="C21" s="12" t="s">
        <v>36</v>
      </c>
      <c r="D21" s="9">
        <f t="shared" si="8"/>
        <v>14</v>
      </c>
      <c r="E21" s="10">
        <f t="shared" si="3"/>
        <v>100</v>
      </c>
      <c r="F21" s="9">
        <v>7</v>
      </c>
      <c r="G21" s="26">
        <f t="shared" si="0"/>
        <v>50</v>
      </c>
      <c r="H21" s="9">
        <v>7</v>
      </c>
      <c r="I21" s="26">
        <f t="shared" si="5"/>
        <v>50</v>
      </c>
      <c r="J21" s="11">
        <f t="shared" si="6"/>
        <v>134600000</v>
      </c>
      <c r="K21" s="10">
        <f t="shared" si="6"/>
        <v>99.999999999999986</v>
      </c>
      <c r="L21" s="11">
        <v>45000000</v>
      </c>
      <c r="M21" s="26">
        <f t="shared" si="2"/>
        <v>33.43239227340267</v>
      </c>
      <c r="N21" s="11">
        <v>89600000</v>
      </c>
      <c r="O21" s="26">
        <f t="shared" si="7"/>
        <v>66.567607726597316</v>
      </c>
    </row>
    <row r="22" spans="1:15">
      <c r="A22" s="53" t="s">
        <v>37</v>
      </c>
      <c r="B22" s="53"/>
      <c r="C22" s="12" t="s">
        <v>38</v>
      </c>
      <c r="D22" s="9">
        <f t="shared" si="8"/>
        <v>13</v>
      </c>
      <c r="E22" s="10">
        <f t="shared" si="3"/>
        <v>100</v>
      </c>
      <c r="F22" s="9">
        <v>12</v>
      </c>
      <c r="G22" s="26">
        <f t="shared" si="0"/>
        <v>92.307692307692307</v>
      </c>
      <c r="H22" s="9">
        <v>1</v>
      </c>
      <c r="I22" s="26">
        <f t="shared" si="5"/>
        <v>7.6923076923076925</v>
      </c>
      <c r="J22" s="11">
        <f t="shared" si="6"/>
        <v>29330000</v>
      </c>
      <c r="K22" s="10">
        <f t="shared" si="6"/>
        <v>100</v>
      </c>
      <c r="L22" s="11">
        <v>27330000</v>
      </c>
      <c r="M22" s="26">
        <f t="shared" si="2"/>
        <v>93.181043300375038</v>
      </c>
      <c r="N22" s="11">
        <v>2000000</v>
      </c>
      <c r="O22" s="26">
        <f t="shared" si="7"/>
        <v>6.818956699624958</v>
      </c>
    </row>
    <row r="23" spans="1:15">
      <c r="A23" s="53" t="s">
        <v>39</v>
      </c>
      <c r="B23" s="53"/>
      <c r="C23" s="12" t="s">
        <v>40</v>
      </c>
      <c r="D23" s="9">
        <f t="shared" si="8"/>
        <v>26</v>
      </c>
      <c r="E23" s="10">
        <f t="shared" si="3"/>
        <v>99.999999999999986</v>
      </c>
      <c r="F23" s="9">
        <v>19</v>
      </c>
      <c r="G23" s="26">
        <f t="shared" si="0"/>
        <v>73.076923076923066</v>
      </c>
      <c r="H23" s="9">
        <v>7</v>
      </c>
      <c r="I23" s="26">
        <f t="shared" si="5"/>
        <v>26.923076923076923</v>
      </c>
      <c r="J23" s="11">
        <f t="shared" si="6"/>
        <v>79990000</v>
      </c>
      <c r="K23" s="10">
        <f t="shared" si="6"/>
        <v>100</v>
      </c>
      <c r="L23" s="11">
        <v>65390000</v>
      </c>
      <c r="M23" s="26">
        <f t="shared" si="2"/>
        <v>81.747718464808102</v>
      </c>
      <c r="N23" s="11">
        <v>14600000</v>
      </c>
      <c r="O23" s="26">
        <f t="shared" si="7"/>
        <v>18.252281535191901</v>
      </c>
    </row>
    <row r="24" spans="1:15">
      <c r="A24" s="53" t="s">
        <v>41</v>
      </c>
      <c r="B24" s="53"/>
      <c r="C24" s="12" t="s">
        <v>42</v>
      </c>
      <c r="D24" s="9">
        <f t="shared" si="8"/>
        <v>2</v>
      </c>
      <c r="E24" s="10">
        <f t="shared" si="3"/>
        <v>100</v>
      </c>
      <c r="F24" s="9">
        <v>1</v>
      </c>
      <c r="G24" s="26">
        <f t="shared" si="0"/>
        <v>50</v>
      </c>
      <c r="H24" s="9">
        <v>1</v>
      </c>
      <c r="I24" s="26">
        <f t="shared" si="5"/>
        <v>50</v>
      </c>
      <c r="J24" s="11">
        <f t="shared" si="6"/>
        <v>53600000</v>
      </c>
      <c r="K24" s="10">
        <f t="shared" si="6"/>
        <v>100</v>
      </c>
      <c r="L24" s="11">
        <v>50000000</v>
      </c>
      <c r="M24" s="26">
        <f t="shared" si="2"/>
        <v>93.28358208955224</v>
      </c>
      <c r="N24" s="11">
        <v>3600000</v>
      </c>
      <c r="O24" s="26">
        <f t="shared" si="7"/>
        <v>6.7164179104477615</v>
      </c>
    </row>
    <row r="25" spans="1:15">
      <c r="A25" s="53" t="s">
        <v>43</v>
      </c>
      <c r="B25" s="53"/>
      <c r="C25" s="12" t="s">
        <v>44</v>
      </c>
      <c r="D25" s="9">
        <f t="shared" si="8"/>
        <v>8</v>
      </c>
      <c r="E25" s="10">
        <f t="shared" si="3"/>
        <v>100</v>
      </c>
      <c r="F25" s="9">
        <v>5</v>
      </c>
      <c r="G25" s="26">
        <f t="shared" si="0"/>
        <v>62.5</v>
      </c>
      <c r="H25" s="9">
        <v>3</v>
      </c>
      <c r="I25" s="26">
        <f t="shared" si="5"/>
        <v>37.5</v>
      </c>
      <c r="J25" s="11">
        <f t="shared" si="6"/>
        <v>25760000</v>
      </c>
      <c r="K25" s="10">
        <f t="shared" si="6"/>
        <v>100</v>
      </c>
      <c r="L25" s="11">
        <v>17500000</v>
      </c>
      <c r="M25" s="26">
        <f t="shared" si="2"/>
        <v>67.934782608695656</v>
      </c>
      <c r="N25" s="11">
        <v>8260000</v>
      </c>
      <c r="O25" s="26">
        <f t="shared" si="7"/>
        <v>32.065217391304344</v>
      </c>
    </row>
    <row r="26" spans="1:15">
      <c r="A26" s="53" t="s">
        <v>45</v>
      </c>
      <c r="B26" s="53"/>
      <c r="C26" s="12" t="s">
        <v>46</v>
      </c>
      <c r="D26" s="9">
        <f t="shared" si="8"/>
        <v>3</v>
      </c>
      <c r="E26" s="10">
        <f t="shared" si="3"/>
        <v>99.999999999999986</v>
      </c>
      <c r="F26" s="9">
        <v>2</v>
      </c>
      <c r="G26" s="26">
        <f t="shared" si="0"/>
        <v>66.666666666666657</v>
      </c>
      <c r="H26" s="9">
        <v>1</v>
      </c>
      <c r="I26" s="26">
        <f t="shared" si="5"/>
        <v>33.333333333333329</v>
      </c>
      <c r="J26" s="11">
        <f t="shared" si="6"/>
        <v>4100000</v>
      </c>
      <c r="K26" s="10">
        <f t="shared" si="6"/>
        <v>100</v>
      </c>
      <c r="L26" s="11">
        <v>3600000</v>
      </c>
      <c r="M26" s="26">
        <f t="shared" si="2"/>
        <v>87.804878048780495</v>
      </c>
      <c r="N26" s="11">
        <v>500000</v>
      </c>
      <c r="O26" s="26">
        <f t="shared" si="7"/>
        <v>12.195121951219512</v>
      </c>
    </row>
    <row r="27" spans="1:15">
      <c r="A27" s="53" t="s">
        <v>47</v>
      </c>
      <c r="B27" s="53"/>
      <c r="C27" s="12" t="s">
        <v>48</v>
      </c>
      <c r="D27" s="9">
        <f t="shared" si="8"/>
        <v>16</v>
      </c>
      <c r="E27" s="10">
        <f t="shared" si="3"/>
        <v>100</v>
      </c>
      <c r="F27" s="9">
        <v>12</v>
      </c>
      <c r="G27" s="26">
        <f t="shared" si="0"/>
        <v>75</v>
      </c>
      <c r="H27" s="9">
        <v>4</v>
      </c>
      <c r="I27" s="26">
        <f t="shared" si="5"/>
        <v>25</v>
      </c>
      <c r="J27" s="11">
        <f t="shared" si="6"/>
        <v>39430000</v>
      </c>
      <c r="K27" s="10">
        <f t="shared" si="6"/>
        <v>100</v>
      </c>
      <c r="L27" s="11">
        <v>36230000</v>
      </c>
      <c r="M27" s="26">
        <f t="shared" si="2"/>
        <v>91.88435201623129</v>
      </c>
      <c r="N27" s="11">
        <v>3200000</v>
      </c>
      <c r="O27" s="26">
        <f t="shared" si="7"/>
        <v>8.115647983768703</v>
      </c>
    </row>
    <row r="28" spans="1:15">
      <c r="A28" s="53" t="s">
        <v>49</v>
      </c>
      <c r="B28" s="53"/>
      <c r="C28" s="12" t="s">
        <v>50</v>
      </c>
      <c r="D28" s="9">
        <f t="shared" si="8"/>
        <v>25</v>
      </c>
      <c r="E28" s="10">
        <f t="shared" si="3"/>
        <v>100</v>
      </c>
      <c r="F28" s="9">
        <v>21</v>
      </c>
      <c r="G28" s="26">
        <f t="shared" si="0"/>
        <v>84</v>
      </c>
      <c r="H28" s="9">
        <v>4</v>
      </c>
      <c r="I28" s="26">
        <f t="shared" si="5"/>
        <v>16</v>
      </c>
      <c r="J28" s="11">
        <f t="shared" si="6"/>
        <v>57630000</v>
      </c>
      <c r="K28" s="10">
        <f t="shared" si="6"/>
        <v>100</v>
      </c>
      <c r="L28" s="11">
        <v>55410000</v>
      </c>
      <c r="M28" s="26">
        <f t="shared" si="2"/>
        <v>96.147839666840184</v>
      </c>
      <c r="N28" s="11">
        <v>2220000</v>
      </c>
      <c r="O28" s="26">
        <f t="shared" si="7"/>
        <v>3.8521603331598127</v>
      </c>
    </row>
    <row r="29" spans="1:15">
      <c r="A29" s="53" t="s">
        <v>51</v>
      </c>
      <c r="B29" s="53"/>
      <c r="C29" s="12" t="s">
        <v>52</v>
      </c>
      <c r="D29" s="9">
        <f t="shared" si="8"/>
        <v>10</v>
      </c>
      <c r="E29" s="10">
        <f t="shared" si="3"/>
        <v>100</v>
      </c>
      <c r="F29" s="9">
        <v>7</v>
      </c>
      <c r="G29" s="26">
        <f t="shared" si="0"/>
        <v>70</v>
      </c>
      <c r="H29" s="9">
        <v>3</v>
      </c>
      <c r="I29" s="26">
        <f t="shared" si="5"/>
        <v>30</v>
      </c>
      <c r="J29" s="11">
        <f t="shared" si="6"/>
        <v>16310000</v>
      </c>
      <c r="K29" s="10">
        <f t="shared" si="6"/>
        <v>100</v>
      </c>
      <c r="L29" s="11">
        <v>8810000</v>
      </c>
      <c r="M29" s="26">
        <f t="shared" si="2"/>
        <v>54.015941140404657</v>
      </c>
      <c r="N29" s="11">
        <v>7500000</v>
      </c>
      <c r="O29" s="26">
        <f t="shared" si="7"/>
        <v>45.984058859595336</v>
      </c>
    </row>
    <row r="30" spans="1:15">
      <c r="A30" s="46" t="s">
        <v>53</v>
      </c>
      <c r="B30" s="46"/>
      <c r="C30" s="12" t="s">
        <v>54</v>
      </c>
      <c r="D30" s="9">
        <f t="shared" si="8"/>
        <v>5</v>
      </c>
      <c r="E30" s="10">
        <f t="shared" si="3"/>
        <v>100</v>
      </c>
      <c r="F30" s="9">
        <f>F31+F32</f>
        <v>5</v>
      </c>
      <c r="G30" s="26">
        <f t="shared" si="0"/>
        <v>100</v>
      </c>
      <c r="H30" s="9">
        <f>H31+H32</f>
        <v>0</v>
      </c>
      <c r="I30" s="26">
        <f t="shared" si="5"/>
        <v>0</v>
      </c>
      <c r="J30" s="11">
        <f t="shared" si="6"/>
        <v>68950000</v>
      </c>
      <c r="K30" s="10">
        <f t="shared" si="6"/>
        <v>100</v>
      </c>
      <c r="L30" s="11">
        <f>L31+L32</f>
        <v>68950000</v>
      </c>
      <c r="M30" s="26">
        <f t="shared" si="2"/>
        <v>100</v>
      </c>
      <c r="N30" s="11">
        <f>N31+N32</f>
        <v>0</v>
      </c>
      <c r="O30" s="26">
        <f t="shared" si="7"/>
        <v>0</v>
      </c>
    </row>
    <row r="31" spans="1:15">
      <c r="A31" s="68" t="s">
        <v>55</v>
      </c>
      <c r="B31" s="68"/>
      <c r="C31" s="13" t="s">
        <v>56</v>
      </c>
      <c r="D31" s="9">
        <f t="shared" si="8"/>
        <v>5</v>
      </c>
      <c r="E31" s="10">
        <f t="shared" si="3"/>
        <v>100</v>
      </c>
      <c r="F31" s="9">
        <v>5</v>
      </c>
      <c r="G31" s="26">
        <f t="shared" si="0"/>
        <v>100</v>
      </c>
      <c r="H31" s="9">
        <v>0</v>
      </c>
      <c r="I31" s="26">
        <f t="shared" si="5"/>
        <v>0</v>
      </c>
      <c r="J31" s="11">
        <f t="shared" si="6"/>
        <v>68950000</v>
      </c>
      <c r="K31" s="10">
        <f t="shared" si="6"/>
        <v>100</v>
      </c>
      <c r="L31" s="11">
        <v>68950000</v>
      </c>
      <c r="M31" s="26">
        <f t="shared" si="2"/>
        <v>100</v>
      </c>
      <c r="N31" s="9">
        <v>0</v>
      </c>
      <c r="O31" s="26">
        <f t="shared" si="7"/>
        <v>0</v>
      </c>
    </row>
    <row r="32" spans="1:15">
      <c r="A32" s="77" t="s">
        <v>57</v>
      </c>
      <c r="B32" s="77"/>
      <c r="C32" s="14" t="s">
        <v>58</v>
      </c>
      <c r="D32" s="9">
        <f t="shared" si="8"/>
        <v>0</v>
      </c>
      <c r="E32" s="10" t="s">
        <v>89</v>
      </c>
      <c r="F32" s="9">
        <v>0</v>
      </c>
      <c r="G32" s="26" t="s">
        <v>89</v>
      </c>
      <c r="H32" s="9">
        <v>0</v>
      </c>
      <c r="I32" s="26" t="s">
        <v>89</v>
      </c>
      <c r="J32" s="11">
        <f t="shared" si="6"/>
        <v>0</v>
      </c>
      <c r="K32" s="10" t="s">
        <v>89</v>
      </c>
      <c r="L32" s="11">
        <v>0</v>
      </c>
      <c r="M32" s="26" t="s">
        <v>89</v>
      </c>
      <c r="N32" s="11">
        <v>0</v>
      </c>
      <c r="O32" s="26" t="s">
        <v>89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4"/>
  <sheetViews>
    <sheetView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5.7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83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1.1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41290</v>
      </c>
      <c r="E8" s="10">
        <f>G8+I8</f>
        <v>100</v>
      </c>
      <c r="F8" s="9">
        <f>F9+F30</f>
        <v>29744</v>
      </c>
      <c r="G8" s="26">
        <f t="shared" ref="G8:G9" si="0">F8/D8*100</f>
        <v>72.036812787599899</v>
      </c>
      <c r="H8" s="9">
        <f t="shared" ref="H8" si="1">H9+H30</f>
        <v>11546</v>
      </c>
      <c r="I8" s="26">
        <f>H8/D8*100</f>
        <v>27.963187212400097</v>
      </c>
      <c r="J8" s="11">
        <f>L8+N8</f>
        <v>218726627557</v>
      </c>
      <c r="K8" s="10">
        <f>M8+O8</f>
        <v>100</v>
      </c>
      <c r="L8" s="11">
        <f>L9+L30</f>
        <v>171836377380</v>
      </c>
      <c r="M8" s="26">
        <f t="shared" ref="M8:M32" si="2">L8/J8*100</f>
        <v>78.562166526898764</v>
      </c>
      <c r="N8" s="11">
        <f>N9+N30</f>
        <v>46890250177</v>
      </c>
      <c r="O8" s="26">
        <f>N8/J8*100</f>
        <v>21.437833473101229</v>
      </c>
    </row>
    <row r="9" spans="1:15">
      <c r="A9" s="46" t="s">
        <v>11</v>
      </c>
      <c r="B9" s="46"/>
      <c r="C9" s="12" t="s">
        <v>12</v>
      </c>
      <c r="D9" s="9">
        <f>SUM(D10:D29)</f>
        <v>41215</v>
      </c>
      <c r="E9" s="10">
        <f t="shared" ref="E9" si="3">G9+I9</f>
        <v>100</v>
      </c>
      <c r="F9" s="9">
        <f t="shared" ref="F9:H9" si="4">SUM(F10:F29)</f>
        <v>29687</v>
      </c>
      <c r="G9" s="26">
        <f t="shared" si="0"/>
        <v>72.029600873468397</v>
      </c>
      <c r="H9" s="9">
        <f t="shared" si="4"/>
        <v>11528</v>
      </c>
      <c r="I9" s="26">
        <f t="shared" ref="I9" si="5">H9/D9*100</f>
        <v>27.970399126531603</v>
      </c>
      <c r="J9" s="11">
        <f t="shared" ref="J9:K24" si="6">L9+N9</f>
        <v>218109077557</v>
      </c>
      <c r="K9" s="10">
        <f t="shared" si="6"/>
        <v>100</v>
      </c>
      <c r="L9" s="11">
        <f>SUM(L10:L29)</f>
        <v>171433677380</v>
      </c>
      <c r="M9" s="26">
        <f t="shared" si="2"/>
        <v>78.599973600455954</v>
      </c>
      <c r="N9" s="11">
        <f>SUM(N10:N29)</f>
        <v>46675400177</v>
      </c>
      <c r="O9" s="26">
        <f t="shared" ref="O9:O32" si="7">N9/J9*100</f>
        <v>21.400026399544046</v>
      </c>
    </row>
    <row r="10" spans="1:15">
      <c r="A10" s="53" t="s">
        <v>13</v>
      </c>
      <c r="B10" s="53"/>
      <c r="C10" s="12" t="s">
        <v>14</v>
      </c>
      <c r="D10" s="9">
        <f t="shared" ref="D10:E32" si="8">F10+H10</f>
        <v>8267</v>
      </c>
      <c r="E10" s="10">
        <f t="shared" si="8"/>
        <v>100.00000000000001</v>
      </c>
      <c r="F10" s="9">
        <f>'10801'!F10+'10802'!F10+'10803'!F10+'10804'!F10+'10805'!F10+'10806'!F10+'10807'!F10+'10808'!F10+'10809'!F10+'10810'!F10+'10811'!F10+'10812'!F10</f>
        <v>6094</v>
      </c>
      <c r="G10" s="26">
        <f t="shared" ref="G10:G31" si="9">F10/D10*100</f>
        <v>73.714769565743325</v>
      </c>
      <c r="H10" s="9">
        <f>'10801'!H10+'10802'!H10+'10803'!H10+'10804'!H10+'10805'!H10+'10806'!H10+'10807'!H10+'10808'!H10+'10809'!H10+'10810'!H10+'10811'!H10+'10812'!H10</f>
        <v>2173</v>
      </c>
      <c r="I10" s="26">
        <f t="shared" ref="I10:I31" si="10">H10/D10*100</f>
        <v>26.285230434256686</v>
      </c>
      <c r="J10" s="11">
        <f t="shared" si="6"/>
        <v>36995828085</v>
      </c>
      <c r="K10" s="10">
        <f t="shared" si="6"/>
        <v>100</v>
      </c>
      <c r="L10" s="11">
        <f>'10801'!L10+'10802'!L10+'10803'!L10+'10804'!L10+'10805'!L10+'10806'!L10+'10807'!L10+'10808'!L10+'10809'!L10+'10810'!L10+'10811'!L10+'10812'!L10</f>
        <v>29414696269</v>
      </c>
      <c r="M10" s="26">
        <f t="shared" si="2"/>
        <v>79.508144003205118</v>
      </c>
      <c r="N10" s="11">
        <f>'10801'!N10+'10802'!N10+'10803'!N10+'10804'!N10+'10805'!N10+'10806'!N10+'10807'!N10+'10808'!N10+'10809'!N10+'10810'!N10+'10811'!N10+'10812'!N10</f>
        <v>7581131816</v>
      </c>
      <c r="O10" s="26">
        <f t="shared" si="7"/>
        <v>20.491855996794889</v>
      </c>
    </row>
    <row r="11" spans="1:15">
      <c r="A11" s="53" t="s">
        <v>15</v>
      </c>
      <c r="B11" s="53"/>
      <c r="C11" s="12" t="s">
        <v>16</v>
      </c>
      <c r="D11" s="9">
        <f t="shared" si="8"/>
        <v>10306</v>
      </c>
      <c r="E11" s="10">
        <f t="shared" si="8"/>
        <v>100</v>
      </c>
      <c r="F11" s="9">
        <f>'10801'!F11+'10802'!F11+'10803'!F11+'10804'!F11+'10805'!F11+'10806'!F11+'10807'!F11+'10808'!F11+'10809'!F11+'10810'!F11+'10811'!F11+'10812'!F11</f>
        <v>7601</v>
      </c>
      <c r="G11" s="26">
        <f t="shared" si="9"/>
        <v>73.753153502813902</v>
      </c>
      <c r="H11" s="9">
        <f>'10801'!H11+'10802'!H11+'10803'!H11+'10804'!H11+'10805'!H11+'10806'!H11+'10807'!H11+'10808'!H11+'10809'!H11+'10810'!H11+'10811'!H11+'10812'!H11</f>
        <v>2705</v>
      </c>
      <c r="I11" s="26">
        <f t="shared" si="10"/>
        <v>26.246846497186105</v>
      </c>
      <c r="J11" s="11">
        <f t="shared" si="6"/>
        <v>67927138593</v>
      </c>
      <c r="K11" s="10">
        <f t="shared" si="6"/>
        <v>100</v>
      </c>
      <c r="L11" s="11">
        <f>'10801'!L11+'10802'!L11+'10803'!L11+'10804'!L11+'10805'!L11+'10806'!L11+'10807'!L11+'10808'!L11+'10809'!L11+'10810'!L11+'10811'!L11+'10812'!L11</f>
        <v>53581937569</v>
      </c>
      <c r="M11" s="26">
        <f t="shared" si="2"/>
        <v>78.881487839562411</v>
      </c>
      <c r="N11" s="11">
        <f>'10801'!N11+'10802'!N11+'10803'!N11+'10804'!N11+'10805'!N11+'10806'!N11+'10807'!N11+'10808'!N11+'10809'!N11+'10810'!N11+'10811'!N11+'10812'!N11</f>
        <v>14345201024</v>
      </c>
      <c r="O11" s="26">
        <f t="shared" si="7"/>
        <v>21.118512160437589</v>
      </c>
    </row>
    <row r="12" spans="1:15">
      <c r="A12" s="53" t="s">
        <v>17</v>
      </c>
      <c r="B12" s="53"/>
      <c r="C12" s="12" t="s">
        <v>18</v>
      </c>
      <c r="D12" s="9">
        <f t="shared" si="8"/>
        <v>2968</v>
      </c>
      <c r="E12" s="10">
        <f t="shared" si="8"/>
        <v>100</v>
      </c>
      <c r="F12" s="9">
        <f>'10801'!F12+'10802'!F12+'10803'!F12+'10804'!F12+'10805'!F12+'10806'!F12+'10807'!F12+'10808'!F12+'10809'!F12+'10810'!F12+'10811'!F12+'10812'!F12</f>
        <v>2024</v>
      </c>
      <c r="G12" s="26">
        <f t="shared" si="9"/>
        <v>68.194070080862531</v>
      </c>
      <c r="H12" s="9">
        <f>'10801'!H12+'10802'!H12+'10803'!H12+'10804'!H12+'10805'!H12+'10806'!H12+'10807'!H12+'10808'!H12+'10809'!H12+'10810'!H12+'10811'!H12+'10812'!H12</f>
        <v>944</v>
      </c>
      <c r="I12" s="26">
        <f t="shared" si="10"/>
        <v>31.805929919137466</v>
      </c>
      <c r="J12" s="11">
        <f t="shared" si="6"/>
        <v>15847815991</v>
      </c>
      <c r="K12" s="10">
        <f t="shared" si="6"/>
        <v>100</v>
      </c>
      <c r="L12" s="11">
        <f>'10801'!L12+'10802'!L12+'10803'!L12+'10804'!L12+'10805'!L12+'10806'!L12+'10807'!L12+'10808'!L12+'10809'!L12+'10810'!L12+'10811'!L12+'10812'!L12</f>
        <v>12387295530</v>
      </c>
      <c r="M12" s="26">
        <f t="shared" si="2"/>
        <v>78.164054510948162</v>
      </c>
      <c r="N12" s="11">
        <f>'10801'!N12+'10802'!N12+'10803'!N12+'10804'!N12+'10805'!N12+'10806'!N12+'10807'!N12+'10808'!N12+'10809'!N12+'10810'!N12+'10811'!N12+'10812'!N12</f>
        <v>3460520461</v>
      </c>
      <c r="O12" s="26">
        <f t="shared" si="7"/>
        <v>21.835945489051838</v>
      </c>
    </row>
    <row r="13" spans="1:15">
      <c r="A13" s="53" t="s">
        <v>19</v>
      </c>
      <c r="B13" s="53"/>
      <c r="C13" s="12" t="s">
        <v>20</v>
      </c>
      <c r="D13" s="9">
        <f t="shared" si="8"/>
        <v>4278</v>
      </c>
      <c r="E13" s="10">
        <f t="shared" si="8"/>
        <v>100</v>
      </c>
      <c r="F13" s="9">
        <f>'10801'!F13+'10802'!F13+'10803'!F13+'10804'!F13+'10805'!F13+'10806'!F13+'10807'!F13+'10808'!F13+'10809'!F13+'10810'!F13+'10811'!F13+'10812'!F13</f>
        <v>2939</v>
      </c>
      <c r="G13" s="26">
        <f t="shared" si="9"/>
        <v>68.700327255726975</v>
      </c>
      <c r="H13" s="9">
        <f>'10801'!H13+'10802'!H13+'10803'!H13+'10804'!H13+'10805'!H13+'10806'!H13+'10807'!H13+'10808'!H13+'10809'!H13+'10810'!H13+'10811'!H13+'10812'!H13</f>
        <v>1339</v>
      </c>
      <c r="I13" s="26">
        <f t="shared" si="10"/>
        <v>31.299672744273028</v>
      </c>
      <c r="J13" s="11">
        <f t="shared" si="6"/>
        <v>16232170519</v>
      </c>
      <c r="K13" s="10">
        <f t="shared" si="6"/>
        <v>100</v>
      </c>
      <c r="L13" s="11">
        <f>'10801'!L13+'10802'!L13+'10803'!L13+'10804'!L13+'10805'!L13+'10806'!L13+'10807'!L13+'10808'!L13+'10809'!L13+'10810'!L13+'10811'!L13+'10812'!L13</f>
        <v>12418515639</v>
      </c>
      <c r="M13" s="26">
        <f t="shared" si="2"/>
        <v>76.505576530655219</v>
      </c>
      <c r="N13" s="11">
        <f>'10801'!N13+'10802'!N13+'10803'!N13+'10804'!N13+'10805'!N13+'10806'!N13+'10807'!N13+'10808'!N13+'10809'!N13+'10810'!N13+'10811'!N13+'10812'!N13</f>
        <v>3813654880</v>
      </c>
      <c r="O13" s="26">
        <f t="shared" si="7"/>
        <v>23.494423469344778</v>
      </c>
    </row>
    <row r="14" spans="1:15">
      <c r="A14" s="53" t="s">
        <v>21</v>
      </c>
      <c r="B14" s="53"/>
      <c r="C14" s="12" t="s">
        <v>22</v>
      </c>
      <c r="D14" s="9">
        <f t="shared" si="8"/>
        <v>1527</v>
      </c>
      <c r="E14" s="10">
        <f t="shared" si="8"/>
        <v>100.00000000000001</v>
      </c>
      <c r="F14" s="9">
        <f>'10801'!F14+'10802'!F14+'10803'!F14+'10804'!F14+'10805'!F14+'10806'!F14+'10807'!F14+'10808'!F14+'10809'!F14+'10810'!F14+'10811'!F14+'10812'!F14</f>
        <v>1076</v>
      </c>
      <c r="G14" s="26">
        <f t="shared" si="9"/>
        <v>70.464963981663402</v>
      </c>
      <c r="H14" s="9">
        <f>'10801'!H14+'10802'!H14+'10803'!H14+'10804'!H14+'10805'!H14+'10806'!H14+'10807'!H14+'10808'!H14+'10809'!H14+'10810'!H14+'10811'!H14+'10812'!H14</f>
        <v>451</v>
      </c>
      <c r="I14" s="26">
        <f t="shared" si="10"/>
        <v>29.535036018336609</v>
      </c>
      <c r="J14" s="11">
        <f t="shared" si="6"/>
        <v>7086743520</v>
      </c>
      <c r="K14" s="10">
        <f t="shared" si="6"/>
        <v>100</v>
      </c>
      <c r="L14" s="11">
        <f>'10801'!L14+'10802'!L14+'10803'!L14+'10804'!L14+'10805'!L14+'10806'!L14+'10807'!L14+'10808'!L14+'10809'!L14+'10810'!L14+'10811'!L14+'10812'!L14</f>
        <v>5580911710</v>
      </c>
      <c r="M14" s="26">
        <f t="shared" si="2"/>
        <v>78.751427849049634</v>
      </c>
      <c r="N14" s="11">
        <f>'10801'!N14+'10802'!N14+'10803'!N14+'10804'!N14+'10805'!N14+'10806'!N14+'10807'!N14+'10808'!N14+'10809'!N14+'10810'!N14+'10811'!N14+'10812'!N14</f>
        <v>1505831810</v>
      </c>
      <c r="O14" s="26">
        <f t="shared" si="7"/>
        <v>21.24857215095037</v>
      </c>
    </row>
    <row r="15" spans="1:15">
      <c r="A15" s="46" t="s">
        <v>23</v>
      </c>
      <c r="B15" s="46"/>
      <c r="C15" s="12" t="s">
        <v>24</v>
      </c>
      <c r="D15" s="9">
        <f t="shared" si="8"/>
        <v>9210</v>
      </c>
      <c r="E15" s="10">
        <f t="shared" si="8"/>
        <v>100</v>
      </c>
      <c r="F15" s="9">
        <f>'10801'!F15+'10802'!F15+'10803'!F15+'10804'!F15+'10805'!F15+'10806'!F15+'10807'!F15+'10808'!F15+'10809'!F15+'10810'!F15+'10811'!F15+'10812'!F15</f>
        <v>6722</v>
      </c>
      <c r="G15" s="26">
        <f t="shared" si="9"/>
        <v>72.985884907709007</v>
      </c>
      <c r="H15" s="9">
        <f>'10801'!H15+'10802'!H15+'10803'!H15+'10804'!H15+'10805'!H15+'10806'!H15+'10807'!H15+'10808'!H15+'10809'!H15+'10810'!H15+'10811'!H15+'10812'!H15</f>
        <v>2488</v>
      </c>
      <c r="I15" s="26">
        <f t="shared" si="10"/>
        <v>27.014115092290986</v>
      </c>
      <c r="J15" s="11">
        <f t="shared" si="6"/>
        <v>50352305490</v>
      </c>
      <c r="K15" s="10">
        <f t="shared" si="6"/>
        <v>99.999999999999986</v>
      </c>
      <c r="L15" s="11">
        <f>'10801'!L15+'10802'!L15+'10803'!L15+'10804'!L15+'10805'!L15+'10806'!L15+'10807'!L15+'10808'!L15+'10809'!L15+'10810'!L15+'10811'!L15+'10812'!L15</f>
        <v>39017277380</v>
      </c>
      <c r="M15" s="26">
        <f t="shared" si="2"/>
        <v>77.488561844996056</v>
      </c>
      <c r="N15" s="11">
        <f>'10801'!N15+'10802'!N15+'10803'!N15+'10804'!N15+'10805'!N15+'10806'!N15+'10807'!N15+'10808'!N15+'10809'!N15+'10810'!N15+'10811'!N15+'10812'!N15</f>
        <v>11335028110</v>
      </c>
      <c r="O15" s="26">
        <f t="shared" si="7"/>
        <v>22.511438155003933</v>
      </c>
    </row>
    <row r="16" spans="1:15">
      <c r="A16" s="53" t="s">
        <v>25</v>
      </c>
      <c r="B16" s="53"/>
      <c r="C16" s="12" t="s">
        <v>26</v>
      </c>
      <c r="D16" s="9">
        <f t="shared" si="8"/>
        <v>288</v>
      </c>
      <c r="E16" s="10">
        <f t="shared" si="8"/>
        <v>100</v>
      </c>
      <c r="F16" s="9">
        <f>'10801'!F16+'10802'!F16+'10803'!F16+'10804'!F16+'10805'!F16+'10806'!F16+'10807'!F16+'10808'!F16+'10809'!F16+'10810'!F16+'10811'!F16+'10812'!F16</f>
        <v>223</v>
      </c>
      <c r="G16" s="26">
        <f t="shared" si="9"/>
        <v>77.430555555555557</v>
      </c>
      <c r="H16" s="9">
        <f>'10801'!H16+'10802'!H16+'10803'!H16+'10804'!H16+'10805'!H16+'10806'!H16+'10807'!H16+'10808'!H16+'10809'!H16+'10810'!H16+'10811'!H16+'10812'!H16</f>
        <v>65</v>
      </c>
      <c r="I16" s="26">
        <f t="shared" si="10"/>
        <v>22.569444444444446</v>
      </c>
      <c r="J16" s="11">
        <f t="shared" si="6"/>
        <v>1333226466</v>
      </c>
      <c r="K16" s="10">
        <f t="shared" si="6"/>
        <v>100</v>
      </c>
      <c r="L16" s="11">
        <f>'10801'!L16+'10802'!L16+'10803'!L16+'10804'!L16+'10805'!L16+'10806'!L16+'10807'!L16+'10808'!L16+'10809'!L16+'10810'!L16+'10811'!L16+'10812'!L16</f>
        <v>1140247800</v>
      </c>
      <c r="M16" s="26">
        <f t="shared" si="2"/>
        <v>85.525439906771254</v>
      </c>
      <c r="N16" s="11">
        <f>'10801'!N16+'10802'!N16+'10803'!N16+'10804'!N16+'10805'!N16+'10806'!N16+'10807'!N16+'10808'!N16+'10809'!N16+'10810'!N16+'10811'!N16+'10812'!N16</f>
        <v>192978666</v>
      </c>
      <c r="O16" s="26">
        <f t="shared" si="7"/>
        <v>14.474560093228753</v>
      </c>
    </row>
    <row r="17" spans="1:15">
      <c r="A17" s="53" t="s">
        <v>27</v>
      </c>
      <c r="B17" s="53"/>
      <c r="C17" s="12" t="s">
        <v>28</v>
      </c>
      <c r="D17" s="9">
        <f t="shared" si="8"/>
        <v>554</v>
      </c>
      <c r="E17" s="10">
        <f t="shared" si="8"/>
        <v>100</v>
      </c>
      <c r="F17" s="9">
        <f>'10801'!F17+'10802'!F17+'10803'!F17+'10804'!F17+'10805'!F17+'10806'!F17+'10807'!F17+'10808'!F17+'10809'!F17+'10810'!F17+'10811'!F17+'10812'!F17</f>
        <v>387</v>
      </c>
      <c r="G17" s="26">
        <f t="shared" si="9"/>
        <v>69.855595667870034</v>
      </c>
      <c r="H17" s="9">
        <f>'10801'!H17+'10802'!H17+'10803'!H17+'10804'!H17+'10805'!H17+'10806'!H17+'10807'!H17+'10808'!H17+'10809'!H17+'10810'!H17+'10811'!H17+'10812'!H17</f>
        <v>167</v>
      </c>
      <c r="I17" s="26">
        <f t="shared" si="10"/>
        <v>30.144404332129966</v>
      </c>
      <c r="J17" s="11">
        <f t="shared" si="6"/>
        <v>6163239070</v>
      </c>
      <c r="K17" s="10">
        <f t="shared" si="6"/>
        <v>99.999999999999986</v>
      </c>
      <c r="L17" s="11">
        <f>'10801'!L17+'10802'!L17+'10803'!L17+'10804'!L17+'10805'!L17+'10806'!L17+'10807'!L17+'10808'!L17+'10809'!L17+'10810'!L17+'10811'!L17+'10812'!L17</f>
        <v>5578744070</v>
      </c>
      <c r="M17" s="26">
        <f t="shared" si="2"/>
        <v>90.516431484135168</v>
      </c>
      <c r="N17" s="11">
        <f>'10801'!N17+'10802'!N17+'10803'!N17+'10804'!N17+'10805'!N17+'10806'!N17+'10807'!N17+'10808'!N17+'10809'!N17+'10810'!N17+'10811'!N17+'10812'!N17</f>
        <v>584495000</v>
      </c>
      <c r="O17" s="26">
        <f t="shared" si="7"/>
        <v>9.4835685158648229</v>
      </c>
    </row>
    <row r="18" spans="1:15">
      <c r="A18" s="53" t="s">
        <v>29</v>
      </c>
      <c r="B18" s="53"/>
      <c r="C18" s="12" t="s">
        <v>30</v>
      </c>
      <c r="D18" s="9">
        <f t="shared" si="8"/>
        <v>323</v>
      </c>
      <c r="E18" s="10">
        <f t="shared" si="8"/>
        <v>100</v>
      </c>
      <c r="F18" s="9">
        <f>'10801'!F18+'10802'!F18+'10803'!F18+'10804'!F18+'10805'!F18+'10806'!F18+'10807'!F18+'10808'!F18+'10809'!F18+'10810'!F18+'10811'!F18+'10812'!F18</f>
        <v>224</v>
      </c>
      <c r="G18" s="26">
        <f t="shared" si="9"/>
        <v>69.349845201238395</v>
      </c>
      <c r="H18" s="9">
        <f>'10801'!H18+'10802'!H18+'10803'!H18+'10804'!H18+'10805'!H18+'10806'!H18+'10807'!H18+'10808'!H18+'10809'!H18+'10810'!H18+'10811'!H18+'10812'!H18</f>
        <v>99</v>
      </c>
      <c r="I18" s="26">
        <f t="shared" si="10"/>
        <v>30.650154798761609</v>
      </c>
      <c r="J18" s="11">
        <f t="shared" si="6"/>
        <v>2034744590</v>
      </c>
      <c r="K18" s="10">
        <f t="shared" si="6"/>
        <v>100</v>
      </c>
      <c r="L18" s="11">
        <f>'10801'!L18+'10802'!L18+'10803'!L18+'10804'!L18+'10805'!L18+'10806'!L18+'10807'!L18+'10808'!L18+'10809'!L18+'10810'!L18+'10811'!L18+'10812'!L18</f>
        <v>1527134490</v>
      </c>
      <c r="M18" s="26">
        <f t="shared" si="2"/>
        <v>75.052883664381682</v>
      </c>
      <c r="N18" s="11">
        <f>'10801'!N18+'10802'!N18+'10803'!N18+'10804'!N18+'10805'!N18+'10806'!N18+'10807'!N18+'10808'!N18+'10809'!N18+'10810'!N18+'10811'!N18+'10812'!N18</f>
        <v>507610100</v>
      </c>
      <c r="O18" s="26">
        <f t="shared" si="7"/>
        <v>24.947116335618318</v>
      </c>
    </row>
    <row r="19" spans="1:15">
      <c r="A19" s="53" t="s">
        <v>31</v>
      </c>
      <c r="B19" s="53"/>
      <c r="C19" s="12" t="s">
        <v>32</v>
      </c>
      <c r="D19" s="9">
        <f t="shared" si="8"/>
        <v>934</v>
      </c>
      <c r="E19" s="10">
        <f t="shared" si="8"/>
        <v>100</v>
      </c>
      <c r="F19" s="9">
        <f>'10801'!F19+'10802'!F19+'10803'!F19+'10804'!F19+'10805'!F19+'10806'!F19+'10807'!F19+'10808'!F19+'10809'!F19+'10810'!F19+'10811'!F19+'10812'!F19</f>
        <v>643</v>
      </c>
      <c r="G19" s="26">
        <f t="shared" si="9"/>
        <v>68.843683083511777</v>
      </c>
      <c r="H19" s="9">
        <f>'10801'!H19+'10802'!H19+'10803'!H19+'10804'!H19+'10805'!H19+'10806'!H19+'10807'!H19+'10808'!H19+'10809'!H19+'10810'!H19+'10811'!H19+'10812'!H19</f>
        <v>291</v>
      </c>
      <c r="I19" s="26">
        <f t="shared" si="10"/>
        <v>31.156316916488226</v>
      </c>
      <c r="J19" s="11">
        <f t="shared" si="6"/>
        <v>3684749246</v>
      </c>
      <c r="K19" s="10">
        <f t="shared" si="6"/>
        <v>100</v>
      </c>
      <c r="L19" s="11">
        <f>'10801'!L19+'10802'!L19+'10803'!L19+'10804'!L19+'10805'!L19+'10806'!L19+'10807'!L19+'10808'!L19+'10809'!L19+'10810'!L19+'10811'!L19+'10812'!L19</f>
        <v>2809271778</v>
      </c>
      <c r="M19" s="26">
        <f t="shared" si="2"/>
        <v>76.240514359277512</v>
      </c>
      <c r="N19" s="11">
        <f>'10801'!N19+'10802'!N19+'10803'!N19+'10804'!N19+'10805'!N19+'10806'!N19+'10807'!N19+'10808'!N19+'10809'!N19+'10810'!N19+'10811'!N19+'10812'!N19</f>
        <v>875477468</v>
      </c>
      <c r="O19" s="26">
        <f t="shared" si="7"/>
        <v>23.759485640722485</v>
      </c>
    </row>
    <row r="20" spans="1:15">
      <c r="A20" s="53" t="s">
        <v>33</v>
      </c>
      <c r="B20" s="53"/>
      <c r="C20" s="12" t="s">
        <v>34</v>
      </c>
      <c r="D20" s="9">
        <f t="shared" si="8"/>
        <v>256</v>
      </c>
      <c r="E20" s="10">
        <f t="shared" si="8"/>
        <v>100</v>
      </c>
      <c r="F20" s="9">
        <f>'10801'!F20+'10802'!F20+'10803'!F20+'10804'!F20+'10805'!F20+'10806'!F20+'10807'!F20+'10808'!F20+'10809'!F20+'10810'!F20+'10811'!F20+'10812'!F20</f>
        <v>178</v>
      </c>
      <c r="G20" s="26">
        <f t="shared" si="9"/>
        <v>69.53125</v>
      </c>
      <c r="H20" s="9">
        <f>'10801'!H20+'10802'!H20+'10803'!H20+'10804'!H20+'10805'!H20+'10806'!H20+'10807'!H20+'10808'!H20+'10809'!H20+'10810'!H20+'10811'!H20+'10812'!H20</f>
        <v>78</v>
      </c>
      <c r="I20" s="26">
        <f t="shared" si="10"/>
        <v>30.46875</v>
      </c>
      <c r="J20" s="11">
        <f t="shared" si="6"/>
        <v>1193407000</v>
      </c>
      <c r="K20" s="10">
        <f t="shared" si="6"/>
        <v>100</v>
      </c>
      <c r="L20" s="11">
        <f>'10801'!L20+'10802'!L20+'10803'!L20+'10804'!L20+'10805'!L20+'10806'!L20+'10807'!L20+'10808'!L20+'10809'!L20+'10810'!L20+'10811'!L20+'10812'!L20</f>
        <v>939841000</v>
      </c>
      <c r="M20" s="26">
        <f t="shared" si="2"/>
        <v>78.752764145006694</v>
      </c>
      <c r="N20" s="11">
        <f>'10801'!N20+'10802'!N20+'10803'!N20+'10804'!N20+'10805'!N20+'10806'!N20+'10807'!N20+'10808'!N20+'10809'!N20+'10810'!N20+'10811'!N20+'10812'!N20</f>
        <v>253566000</v>
      </c>
      <c r="O20" s="26">
        <f t="shared" si="7"/>
        <v>21.24723585499331</v>
      </c>
    </row>
    <row r="21" spans="1:15">
      <c r="A21" s="53" t="s">
        <v>35</v>
      </c>
      <c r="B21" s="53"/>
      <c r="C21" s="12" t="s">
        <v>36</v>
      </c>
      <c r="D21" s="9">
        <f t="shared" si="8"/>
        <v>294</v>
      </c>
      <c r="E21" s="10">
        <f t="shared" si="8"/>
        <v>100</v>
      </c>
      <c r="F21" s="9">
        <f>'10801'!F21+'10802'!F21+'10803'!F21+'10804'!F21+'10805'!F21+'10806'!F21+'10807'!F21+'10808'!F21+'10809'!F21+'10810'!F21+'10811'!F21+'10812'!F21</f>
        <v>200</v>
      </c>
      <c r="G21" s="26">
        <f t="shared" si="9"/>
        <v>68.027210884353735</v>
      </c>
      <c r="H21" s="9">
        <f>'10801'!H21+'10802'!H21+'10803'!H21+'10804'!H21+'10805'!H21+'10806'!H21+'10807'!H21+'10808'!H21+'10809'!H21+'10810'!H21+'10811'!H21+'10812'!H21</f>
        <v>94</v>
      </c>
      <c r="I21" s="26">
        <f t="shared" si="10"/>
        <v>31.972789115646261</v>
      </c>
      <c r="J21" s="11">
        <f t="shared" si="6"/>
        <v>1719885000</v>
      </c>
      <c r="K21" s="10">
        <f t="shared" si="6"/>
        <v>100</v>
      </c>
      <c r="L21" s="11">
        <f>'10801'!L21+'10802'!L21+'10803'!L21+'10804'!L21+'10805'!L21+'10806'!L21+'10807'!L21+'10808'!L21+'10809'!L21+'10810'!L21+'10811'!L21+'10812'!L21</f>
        <v>1357465000</v>
      </c>
      <c r="M21" s="26">
        <f t="shared" si="2"/>
        <v>78.92766086104595</v>
      </c>
      <c r="N21" s="11">
        <f>'10801'!N21+'10802'!N21+'10803'!N21+'10804'!N21+'10805'!N21+'10806'!N21+'10807'!N21+'10808'!N21+'10809'!N21+'10810'!N21+'10811'!N21+'10812'!N21</f>
        <v>362420000</v>
      </c>
      <c r="O21" s="26">
        <f t="shared" si="7"/>
        <v>21.072339138954057</v>
      </c>
    </row>
    <row r="22" spans="1:15">
      <c r="A22" s="53" t="s">
        <v>37</v>
      </c>
      <c r="B22" s="53"/>
      <c r="C22" s="12" t="s">
        <v>38</v>
      </c>
      <c r="D22" s="9">
        <f t="shared" si="8"/>
        <v>184</v>
      </c>
      <c r="E22" s="10">
        <f t="shared" si="8"/>
        <v>100</v>
      </c>
      <c r="F22" s="9">
        <f>'10801'!F22+'10802'!F22+'10803'!F22+'10804'!F22+'10805'!F22+'10806'!F22+'10807'!F22+'10808'!F22+'10809'!F22+'10810'!F22+'10811'!F22+'10812'!F22</f>
        <v>126</v>
      </c>
      <c r="G22" s="26">
        <f t="shared" si="9"/>
        <v>68.478260869565219</v>
      </c>
      <c r="H22" s="9">
        <f>'10801'!H22+'10802'!H22+'10803'!H22+'10804'!H22+'10805'!H22+'10806'!H22+'10807'!H22+'10808'!H22+'10809'!H22+'10810'!H22+'10811'!H22+'10812'!H22</f>
        <v>58</v>
      </c>
      <c r="I22" s="26">
        <f t="shared" si="10"/>
        <v>31.521739130434785</v>
      </c>
      <c r="J22" s="11">
        <f t="shared" si="6"/>
        <v>597710888</v>
      </c>
      <c r="K22" s="10">
        <f t="shared" si="6"/>
        <v>100</v>
      </c>
      <c r="L22" s="11">
        <f>'10801'!L22+'10802'!L22+'10803'!L22+'10804'!L22+'10805'!L22+'10806'!L22+'10807'!L22+'10808'!L22+'10809'!L22+'10810'!L22+'10811'!L22+'10812'!L22</f>
        <v>420108888</v>
      </c>
      <c r="M22" s="26">
        <f t="shared" si="2"/>
        <v>70.28630336745681</v>
      </c>
      <c r="N22" s="11">
        <f>'10801'!N22+'10802'!N22+'10803'!N22+'10804'!N22+'10805'!N22+'10806'!N22+'10807'!N22+'10808'!N22+'10809'!N22+'10810'!N22+'10811'!N22+'10812'!N22</f>
        <v>177602000</v>
      </c>
      <c r="O22" s="26">
        <f t="shared" si="7"/>
        <v>29.71369663254319</v>
      </c>
    </row>
    <row r="23" spans="1:15">
      <c r="A23" s="53" t="s">
        <v>39</v>
      </c>
      <c r="B23" s="53"/>
      <c r="C23" s="12" t="s">
        <v>40</v>
      </c>
      <c r="D23" s="9">
        <f t="shared" si="8"/>
        <v>385</v>
      </c>
      <c r="E23" s="10">
        <f t="shared" si="8"/>
        <v>100</v>
      </c>
      <c r="F23" s="9">
        <f>'10801'!F23+'10802'!F23+'10803'!F23+'10804'!F23+'10805'!F23+'10806'!F23+'10807'!F23+'10808'!F23+'10809'!F23+'10810'!F23+'10811'!F23+'10812'!F23</f>
        <v>263</v>
      </c>
      <c r="G23" s="26">
        <f t="shared" si="9"/>
        <v>68.311688311688314</v>
      </c>
      <c r="H23" s="9">
        <f>'10801'!H23+'10802'!H23+'10803'!H23+'10804'!H23+'10805'!H23+'10806'!H23+'10807'!H23+'10808'!H23+'10809'!H23+'10810'!H23+'10811'!H23+'10812'!H23</f>
        <v>122</v>
      </c>
      <c r="I23" s="26">
        <f t="shared" si="10"/>
        <v>31.688311688311689</v>
      </c>
      <c r="J23" s="11">
        <f t="shared" si="6"/>
        <v>1800851000</v>
      </c>
      <c r="K23" s="10">
        <f t="shared" si="6"/>
        <v>100</v>
      </c>
      <c r="L23" s="11">
        <f>'10801'!L23+'10802'!L23+'10803'!L23+'10804'!L23+'10805'!L23+'10806'!L23+'10807'!L23+'10808'!L23+'10809'!L23+'10810'!L23+'10811'!L23+'10812'!L23</f>
        <v>1414451000</v>
      </c>
      <c r="M23" s="26">
        <f t="shared" si="2"/>
        <v>78.543477500359543</v>
      </c>
      <c r="N23" s="11">
        <f>'10801'!N23+'10802'!N23+'10803'!N23+'10804'!N23+'10805'!N23+'10806'!N23+'10807'!N23+'10808'!N23+'10809'!N23+'10810'!N23+'10811'!N23+'10812'!N23</f>
        <v>386400000</v>
      </c>
      <c r="O23" s="26">
        <f t="shared" si="7"/>
        <v>21.45652249964045</v>
      </c>
    </row>
    <row r="24" spans="1:15">
      <c r="A24" s="53" t="s">
        <v>41</v>
      </c>
      <c r="B24" s="53"/>
      <c r="C24" s="12" t="s">
        <v>42</v>
      </c>
      <c r="D24" s="9">
        <f t="shared" si="8"/>
        <v>84</v>
      </c>
      <c r="E24" s="10">
        <f t="shared" si="8"/>
        <v>100</v>
      </c>
      <c r="F24" s="9">
        <f>'10801'!F24+'10802'!F24+'10803'!F24+'10804'!F24+'10805'!F24+'10806'!F24+'10807'!F24+'10808'!F24+'10809'!F24+'10810'!F24+'10811'!F24+'10812'!F24</f>
        <v>49</v>
      </c>
      <c r="G24" s="26">
        <f t="shared" si="9"/>
        <v>58.333333333333336</v>
      </c>
      <c r="H24" s="9">
        <f>'10801'!H24+'10802'!H24+'10803'!H24+'10804'!H24+'10805'!H24+'10806'!H24+'10807'!H24+'10808'!H24+'10809'!H24+'10810'!H24+'10811'!H24+'10812'!H24</f>
        <v>35</v>
      </c>
      <c r="I24" s="26">
        <f t="shared" si="10"/>
        <v>41.666666666666671</v>
      </c>
      <c r="J24" s="11">
        <f t="shared" si="6"/>
        <v>335961001</v>
      </c>
      <c r="K24" s="10">
        <f t="shared" si="6"/>
        <v>100</v>
      </c>
      <c r="L24" s="11">
        <f>'10801'!L24+'10802'!L24+'10803'!L24+'10804'!L24+'10805'!L24+'10806'!L24+'10807'!L24+'10808'!L24+'10809'!L24+'10810'!L24+'10811'!L24+'10812'!L24</f>
        <v>152200001</v>
      </c>
      <c r="M24" s="26">
        <f t="shared" si="2"/>
        <v>45.302877580127223</v>
      </c>
      <c r="N24" s="11">
        <f>'10801'!N24+'10802'!N24+'10803'!N24+'10804'!N24+'10805'!N24+'10806'!N24+'10807'!N24+'10808'!N24+'10809'!N24+'10810'!N24+'10811'!N24+'10812'!N24</f>
        <v>183761000</v>
      </c>
      <c r="O24" s="26">
        <f t="shared" si="7"/>
        <v>54.697122419872777</v>
      </c>
    </row>
    <row r="25" spans="1:15">
      <c r="A25" s="53" t="s">
        <v>43</v>
      </c>
      <c r="B25" s="53"/>
      <c r="C25" s="12" t="s">
        <v>44</v>
      </c>
      <c r="D25" s="9">
        <f t="shared" si="8"/>
        <v>230</v>
      </c>
      <c r="E25" s="10">
        <f t="shared" si="8"/>
        <v>100</v>
      </c>
      <c r="F25" s="9">
        <f>'10801'!F25+'10802'!F25+'10803'!F25+'10804'!F25+'10805'!F25+'10806'!F25+'10807'!F25+'10808'!F25+'10809'!F25+'10810'!F25+'10811'!F25+'10812'!F25</f>
        <v>159</v>
      </c>
      <c r="G25" s="26">
        <f t="shared" si="9"/>
        <v>69.130434782608702</v>
      </c>
      <c r="H25" s="9">
        <f>'10801'!H25+'10802'!H25+'10803'!H25+'10804'!H25+'10805'!H25+'10806'!H25+'10807'!H25+'10808'!H25+'10809'!H25+'10810'!H25+'10811'!H25+'10812'!H25</f>
        <v>71</v>
      </c>
      <c r="I25" s="26">
        <f t="shared" si="10"/>
        <v>30.869565217391305</v>
      </c>
      <c r="J25" s="11">
        <f t="shared" ref="J25:K32" si="11">L25+N25</f>
        <v>1062976954</v>
      </c>
      <c r="K25" s="10">
        <f t="shared" si="11"/>
        <v>100</v>
      </c>
      <c r="L25" s="11">
        <f>'10801'!L25+'10802'!L25+'10803'!L25+'10804'!L25+'10805'!L25+'10806'!L25+'10807'!L25+'10808'!L25+'10809'!L25+'10810'!L25+'10811'!L25+'10812'!L25</f>
        <v>754728000</v>
      </c>
      <c r="M25" s="26">
        <f t="shared" si="2"/>
        <v>71.001351173225899</v>
      </c>
      <c r="N25" s="11">
        <f>'10801'!N25+'10802'!N25+'10803'!N25+'10804'!N25+'10805'!N25+'10806'!N25+'10807'!N25+'10808'!N25+'10809'!N25+'10810'!N25+'10811'!N25+'10812'!N25</f>
        <v>308248954</v>
      </c>
      <c r="O25" s="26">
        <f t="shared" si="7"/>
        <v>28.998648826774094</v>
      </c>
    </row>
    <row r="26" spans="1:15">
      <c r="A26" s="53" t="s">
        <v>45</v>
      </c>
      <c r="B26" s="53"/>
      <c r="C26" s="12" t="s">
        <v>46</v>
      </c>
      <c r="D26" s="9">
        <f t="shared" si="8"/>
        <v>31</v>
      </c>
      <c r="E26" s="10">
        <f t="shared" si="8"/>
        <v>100</v>
      </c>
      <c r="F26" s="9">
        <f>'10801'!F26+'10802'!F26+'10803'!F26+'10804'!F26+'10805'!F26+'10806'!F26+'10807'!F26+'10808'!F26+'10809'!F26+'10810'!F26+'10811'!F26+'10812'!F26</f>
        <v>16</v>
      </c>
      <c r="G26" s="26">
        <f t="shared" si="9"/>
        <v>51.612903225806448</v>
      </c>
      <c r="H26" s="9">
        <f>'10801'!H26+'10802'!H26+'10803'!H26+'10804'!H26+'10805'!H26+'10806'!H26+'10807'!H26+'10808'!H26+'10809'!H26+'10810'!H26+'10811'!H26+'10812'!H26</f>
        <v>15</v>
      </c>
      <c r="I26" s="26">
        <f t="shared" si="10"/>
        <v>48.387096774193552</v>
      </c>
      <c r="J26" s="11">
        <f t="shared" si="11"/>
        <v>133350000</v>
      </c>
      <c r="K26" s="10">
        <f t="shared" si="11"/>
        <v>100</v>
      </c>
      <c r="L26" s="11">
        <f>'10801'!L26+'10802'!L26+'10803'!L26+'10804'!L26+'10805'!L26+'10806'!L26+'10807'!L26+'10808'!L26+'10809'!L26+'10810'!L26+'10811'!L26+'10812'!L26</f>
        <v>113880000</v>
      </c>
      <c r="M26" s="26">
        <f t="shared" si="2"/>
        <v>85.399325084364449</v>
      </c>
      <c r="N26" s="11">
        <f>'10801'!N26+'10802'!N26+'10803'!N26+'10804'!N26+'10805'!N26+'10806'!N26+'10807'!N26+'10808'!N26+'10809'!N26+'10810'!N26+'10811'!N26+'10812'!N26</f>
        <v>19470000</v>
      </c>
      <c r="O26" s="26">
        <f t="shared" si="7"/>
        <v>14.600674915635544</v>
      </c>
    </row>
    <row r="27" spans="1:15">
      <c r="A27" s="53" t="s">
        <v>47</v>
      </c>
      <c r="B27" s="53"/>
      <c r="C27" s="12" t="s">
        <v>48</v>
      </c>
      <c r="D27" s="9">
        <f t="shared" si="8"/>
        <v>311</v>
      </c>
      <c r="E27" s="10">
        <f t="shared" si="8"/>
        <v>100</v>
      </c>
      <c r="F27" s="9">
        <f>'10801'!F27+'10802'!F27+'10803'!F27+'10804'!F27+'10805'!F27+'10806'!F27+'10807'!F27+'10808'!F27+'10809'!F27+'10810'!F27+'10811'!F27+'10812'!F27</f>
        <v>217</v>
      </c>
      <c r="G27" s="26">
        <f t="shared" si="9"/>
        <v>69.774919614147919</v>
      </c>
      <c r="H27" s="9">
        <f>'10801'!H27+'10802'!H27+'10803'!H27+'10804'!H27+'10805'!H27+'10806'!H27+'10807'!H27+'10808'!H27+'10809'!H27+'10810'!H27+'10811'!H27+'10812'!H27</f>
        <v>94</v>
      </c>
      <c r="I27" s="26">
        <f t="shared" si="10"/>
        <v>30.225080385852088</v>
      </c>
      <c r="J27" s="11">
        <f t="shared" si="11"/>
        <v>917019970</v>
      </c>
      <c r="K27" s="10">
        <f t="shared" si="11"/>
        <v>100</v>
      </c>
      <c r="L27" s="11">
        <f>'10801'!L27+'10802'!L27+'10803'!L27+'10804'!L27+'10805'!L27+'10806'!L27+'10807'!L27+'10808'!L27+'10809'!L27+'10810'!L27+'10811'!L27+'10812'!L27</f>
        <v>706189970</v>
      </c>
      <c r="M27" s="26">
        <f t="shared" si="2"/>
        <v>77.009224782749271</v>
      </c>
      <c r="N27" s="11">
        <f>'10801'!N27+'10802'!N27+'10803'!N27+'10804'!N27+'10805'!N27+'10806'!N27+'10807'!N27+'10808'!N27+'10809'!N27+'10810'!N27+'10811'!N27+'10812'!N27</f>
        <v>210830000</v>
      </c>
      <c r="O27" s="26">
        <f t="shared" si="7"/>
        <v>22.990775217250722</v>
      </c>
    </row>
    <row r="28" spans="1:15">
      <c r="A28" s="53" t="s">
        <v>49</v>
      </c>
      <c r="B28" s="53"/>
      <c r="C28" s="12" t="s">
        <v>50</v>
      </c>
      <c r="D28" s="9">
        <f t="shared" si="8"/>
        <v>568</v>
      </c>
      <c r="E28" s="10">
        <f t="shared" si="8"/>
        <v>100</v>
      </c>
      <c r="F28" s="9">
        <f>'10801'!F28+'10802'!F28+'10803'!F28+'10804'!F28+'10805'!F28+'10806'!F28+'10807'!F28+'10808'!F28+'10809'!F28+'10810'!F28+'10811'!F28+'10812'!F28</f>
        <v>390</v>
      </c>
      <c r="G28" s="26">
        <f t="shared" si="9"/>
        <v>68.661971830985919</v>
      </c>
      <c r="H28" s="9">
        <f>'10801'!H28+'10802'!H28+'10803'!H28+'10804'!H28+'10805'!H28+'10806'!H28+'10807'!H28+'10808'!H28+'10809'!H28+'10810'!H28+'10811'!H28+'10812'!H28</f>
        <v>178</v>
      </c>
      <c r="I28" s="26">
        <f t="shared" si="10"/>
        <v>31.338028169014088</v>
      </c>
      <c r="J28" s="11">
        <f t="shared" si="11"/>
        <v>2004172286</v>
      </c>
      <c r="K28" s="10">
        <f t="shared" si="11"/>
        <v>100.00000000000001</v>
      </c>
      <c r="L28" s="11">
        <f>'10801'!L28+'10802'!L28+'10803'!L28+'10804'!L28+'10805'!L28+'10806'!L28+'10807'!L28+'10808'!L28+'10809'!L28+'10810'!L28+'10811'!L28+'10812'!L28</f>
        <v>1572836286</v>
      </c>
      <c r="M28" s="26">
        <f t="shared" si="2"/>
        <v>78.478097765692794</v>
      </c>
      <c r="N28" s="11">
        <f>'10801'!N28+'10802'!N28+'10803'!N28+'10804'!N28+'10805'!N28+'10806'!N28+'10807'!N28+'10808'!N28+'10809'!N28+'10810'!N28+'10811'!N28+'10812'!N28</f>
        <v>431336000</v>
      </c>
      <c r="O28" s="26">
        <f t="shared" si="7"/>
        <v>21.521902234307216</v>
      </c>
    </row>
    <row r="29" spans="1:15">
      <c r="A29" s="53" t="s">
        <v>51</v>
      </c>
      <c r="B29" s="53"/>
      <c r="C29" s="12" t="s">
        <v>52</v>
      </c>
      <c r="D29" s="9">
        <f t="shared" si="8"/>
        <v>217</v>
      </c>
      <c r="E29" s="10">
        <f t="shared" si="8"/>
        <v>100</v>
      </c>
      <c r="F29" s="9">
        <f>'10801'!F29+'10802'!F29+'10803'!F29+'10804'!F29+'10805'!F29+'10806'!F29+'10807'!F29+'10808'!F29+'10809'!F29+'10810'!F29+'10811'!F29+'10812'!F29</f>
        <v>156</v>
      </c>
      <c r="G29" s="26">
        <f t="shared" si="9"/>
        <v>71.889400921658989</v>
      </c>
      <c r="H29" s="9">
        <f>'10801'!H29+'10802'!H29+'10803'!H29+'10804'!H29+'10805'!H29+'10806'!H29+'10807'!H29+'10808'!H29+'10809'!H29+'10810'!H29+'10811'!H29+'10812'!H29</f>
        <v>61</v>
      </c>
      <c r="I29" s="26">
        <f t="shared" si="10"/>
        <v>28.110599078341014</v>
      </c>
      <c r="J29" s="11">
        <f t="shared" si="11"/>
        <v>685781888</v>
      </c>
      <c r="K29" s="10">
        <f t="shared" si="11"/>
        <v>100</v>
      </c>
      <c r="L29" s="11">
        <f>'10801'!L29+'10802'!L29+'10803'!L29+'10804'!L29+'10805'!L29+'10806'!L29+'10807'!L29+'10808'!L29+'10809'!L29+'10810'!L29+'10811'!L29+'10812'!L29</f>
        <v>545945000</v>
      </c>
      <c r="M29" s="26">
        <f t="shared" si="2"/>
        <v>79.609130767828034</v>
      </c>
      <c r="N29" s="11">
        <f>'10801'!N29+'10802'!N29+'10803'!N29+'10804'!N29+'10805'!N29+'10806'!N29+'10807'!N29+'10808'!N29+'10809'!N29+'10810'!N29+'10811'!N29+'10812'!N29</f>
        <v>139836888</v>
      </c>
      <c r="O29" s="26">
        <f t="shared" si="7"/>
        <v>20.390869232171966</v>
      </c>
    </row>
    <row r="30" spans="1:15">
      <c r="A30" s="46" t="s">
        <v>53</v>
      </c>
      <c r="B30" s="46"/>
      <c r="C30" s="12" t="s">
        <v>54</v>
      </c>
      <c r="D30" s="9">
        <f t="shared" si="8"/>
        <v>75</v>
      </c>
      <c r="E30" s="10">
        <f t="shared" si="8"/>
        <v>100</v>
      </c>
      <c r="F30" s="9">
        <f>'10801'!F30+'10802'!F30+'10803'!F30+'10804'!F30+'10805'!F30+'10806'!F30+'10807'!F30+'10808'!F30+'10809'!F30+'10810'!F30+'10811'!F30+'10812'!F30</f>
        <v>57</v>
      </c>
      <c r="G30" s="26">
        <f t="shared" si="9"/>
        <v>76</v>
      </c>
      <c r="H30" s="9">
        <f>'10801'!H30+'10802'!H30+'10803'!H30+'10804'!H30+'10805'!H30+'10806'!H30+'10807'!H30+'10808'!H30+'10809'!H30+'10810'!H30+'10811'!H30+'10812'!H30</f>
        <v>18</v>
      </c>
      <c r="I30" s="26">
        <f t="shared" si="10"/>
        <v>24</v>
      </c>
      <c r="J30" s="11">
        <f t="shared" si="11"/>
        <v>617550000</v>
      </c>
      <c r="K30" s="10">
        <f t="shared" si="11"/>
        <v>100</v>
      </c>
      <c r="L30" s="11">
        <f>'10801'!L30+'10802'!L30+'10803'!L30+'10804'!L30+'10805'!L30+'10806'!L30+'10807'!L30+'10808'!L30+'10809'!L30+'10810'!L30+'10811'!L30+'10812'!L30</f>
        <v>402700000</v>
      </c>
      <c r="M30" s="26">
        <f t="shared" si="2"/>
        <v>65.209294793943812</v>
      </c>
      <c r="N30" s="11">
        <f>'10801'!N30+'10802'!N30+'10803'!N30+'10804'!N30+'10805'!N30+'10806'!N30+'10807'!N30+'10808'!N30+'10809'!N30+'10810'!N30+'10811'!N30+'10812'!N30</f>
        <v>214850000</v>
      </c>
      <c r="O30" s="26">
        <f t="shared" si="7"/>
        <v>34.790705206056188</v>
      </c>
    </row>
    <row r="31" spans="1:15">
      <c r="A31" s="68" t="s">
        <v>55</v>
      </c>
      <c r="B31" s="68"/>
      <c r="C31" s="13" t="s">
        <v>56</v>
      </c>
      <c r="D31" s="9">
        <f t="shared" si="8"/>
        <v>65</v>
      </c>
      <c r="E31" s="10">
        <f t="shared" si="8"/>
        <v>100</v>
      </c>
      <c r="F31" s="9">
        <f>'10801'!F31+'10802'!F31+'10803'!F31+'10804'!F31+'10805'!F31+'10806'!F31+'10807'!F31+'10808'!F31+'10809'!F31+'10810'!F31+'10811'!F31+'10812'!F31</f>
        <v>47</v>
      </c>
      <c r="G31" s="26">
        <f t="shared" si="9"/>
        <v>72.307692307692307</v>
      </c>
      <c r="H31" s="9">
        <f>'10801'!H31+'10802'!H31+'10803'!H31+'10804'!H31+'10805'!H31+'10806'!H31+'10807'!H31+'10808'!H31+'10809'!H31+'10810'!H31+'10811'!H31+'10812'!H31</f>
        <v>18</v>
      </c>
      <c r="I31" s="26">
        <f t="shared" si="10"/>
        <v>27.692307692307693</v>
      </c>
      <c r="J31" s="11">
        <f t="shared" si="11"/>
        <v>470050000</v>
      </c>
      <c r="K31" s="10">
        <f t="shared" si="11"/>
        <v>100</v>
      </c>
      <c r="L31" s="11">
        <f>'10801'!L31+'10802'!L31+'10803'!L31+'10804'!L31+'10805'!L31+'10806'!L31+'10807'!L31+'10808'!L31+'10809'!L31+'10810'!L31+'10811'!L31+'10812'!L31</f>
        <v>255200000</v>
      </c>
      <c r="M31" s="26">
        <f t="shared" si="2"/>
        <v>54.292096585469629</v>
      </c>
      <c r="N31" s="9">
        <f>'10801'!N31+'10802'!N31+'10803'!N31+'10804'!N31+'10805'!N31+'10806'!N31+'10807'!N31+'10808'!N31+'10809'!N31+'10810'!N31+'10811'!N31+'10812'!N31</f>
        <v>214850000</v>
      </c>
      <c r="O31" s="26">
        <f t="shared" si="7"/>
        <v>45.707903414530371</v>
      </c>
    </row>
    <row r="32" spans="1:15">
      <c r="A32" s="77" t="s">
        <v>57</v>
      </c>
      <c r="B32" s="77"/>
      <c r="C32" s="14" t="s">
        <v>58</v>
      </c>
      <c r="D32" s="9">
        <f t="shared" si="8"/>
        <v>10</v>
      </c>
      <c r="E32" s="10">
        <f t="shared" ref="E32" si="12">G32+I32</f>
        <v>100</v>
      </c>
      <c r="F32" s="9">
        <f>'10801'!F32+'10802'!F32+'10803'!F32+'10804'!F32+'10805'!F32+'10806'!F32+'10807'!F32+'10808'!F32+'10809'!F32+'10810'!F32+'10811'!F32+'10812'!F32</f>
        <v>10</v>
      </c>
      <c r="G32" s="26">
        <f t="shared" ref="G32" si="13">F32/D32*100</f>
        <v>100</v>
      </c>
      <c r="H32" s="9">
        <f>'10801'!H32+'10802'!H32+'10803'!H32+'10804'!H32+'10805'!H32+'10806'!H32+'10807'!H32+'10808'!H32+'10809'!H32+'10810'!H32+'10811'!H32+'10812'!H32</f>
        <v>0</v>
      </c>
      <c r="I32" s="26">
        <f t="shared" ref="I32" si="14">H32/D32*100</f>
        <v>0</v>
      </c>
      <c r="J32" s="11">
        <f t="shared" si="11"/>
        <v>147500000</v>
      </c>
      <c r="K32" s="10">
        <f t="shared" si="11"/>
        <v>100</v>
      </c>
      <c r="L32" s="11">
        <f>'10801'!L32+'10802'!L32+'10803'!L32+'10804'!L32+'10805'!L32+'10806'!L32+'10807'!L32+'10808'!L32+'10809'!L32+'10810'!L32+'10811'!L32+'10812'!L32</f>
        <v>147500000</v>
      </c>
      <c r="M32" s="26">
        <f t="shared" si="2"/>
        <v>100</v>
      </c>
      <c r="N32" s="11">
        <f>'10801'!N32+'10802'!N32+'10803'!N32+'10804'!N32+'10805'!N32+'10806'!N32+'10807'!N32+'10808'!N32+'10809'!N32+'10810'!N32+'10811'!N32+'10812'!N32</f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81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1.1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5501</v>
      </c>
      <c r="E8" s="10">
        <f>G8+I8</f>
        <v>100</v>
      </c>
      <c r="F8" s="9">
        <f>F9+F30</f>
        <v>4118</v>
      </c>
      <c r="G8" s="26">
        <f t="shared" ref="G8:G32" si="0">F8/D8*100</f>
        <v>74.859116524268316</v>
      </c>
      <c r="H8" s="9">
        <f t="shared" ref="H8" si="1">H9+H30</f>
        <v>1383</v>
      </c>
      <c r="I8" s="26">
        <f>H8/D8*100</f>
        <v>25.140883475731684</v>
      </c>
      <c r="J8" s="11">
        <f>L8+N8</f>
        <v>26480636369</v>
      </c>
      <c r="K8" s="10">
        <f>M8+O8</f>
        <v>100</v>
      </c>
      <c r="L8" s="11">
        <f>L9+L30</f>
        <v>21524388593</v>
      </c>
      <c r="M8" s="26">
        <f t="shared" ref="M8:M32" si="2">L8/J8*100</f>
        <v>81.283502001477146</v>
      </c>
      <c r="N8" s="11">
        <f>N9+N30</f>
        <v>4956247776</v>
      </c>
      <c r="O8" s="26">
        <f>N8/J8*100</f>
        <v>18.716497998522854</v>
      </c>
    </row>
    <row r="9" spans="1:15">
      <c r="A9" s="46" t="s">
        <v>11</v>
      </c>
      <c r="B9" s="46"/>
      <c r="C9" s="12" t="s">
        <v>12</v>
      </c>
      <c r="D9" s="9">
        <f>SUM(D10:D29)</f>
        <v>5494</v>
      </c>
      <c r="E9" s="10">
        <f t="shared" ref="E9:E32" si="3">G9+I9</f>
        <v>100</v>
      </c>
      <c r="F9" s="9">
        <f t="shared" ref="F9" si="4">SUM(F10:F29)</f>
        <v>4112</v>
      </c>
      <c r="G9" s="26">
        <f t="shared" si="0"/>
        <v>74.845285766290502</v>
      </c>
      <c r="H9" s="9">
        <f>SUM(H10:H29)</f>
        <v>1382</v>
      </c>
      <c r="I9" s="26">
        <f t="shared" ref="I9:I32" si="5">H9/D9*100</f>
        <v>25.154714233709502</v>
      </c>
      <c r="J9" s="11">
        <f t="shared" ref="J9:K32" si="6">L9+N9</f>
        <v>26450636369</v>
      </c>
      <c r="K9" s="10">
        <f t="shared" si="6"/>
        <v>100</v>
      </c>
      <c r="L9" s="11">
        <f>SUM(L10:L29)</f>
        <v>21500388593</v>
      </c>
      <c r="M9" s="26">
        <f t="shared" si="2"/>
        <v>81.28495773431878</v>
      </c>
      <c r="N9" s="11">
        <f>SUM(N10:N29)</f>
        <v>4950247776</v>
      </c>
      <c r="O9" s="26">
        <f t="shared" ref="O9:O32" si="7">N9/J9*100</f>
        <v>18.715042265681227</v>
      </c>
    </row>
    <row r="10" spans="1:15">
      <c r="A10" s="53" t="s">
        <v>13</v>
      </c>
      <c r="B10" s="53"/>
      <c r="C10" s="12" t="s">
        <v>14</v>
      </c>
      <c r="D10" s="9">
        <f t="shared" ref="D10:D32" si="8">F10+H10</f>
        <v>1683</v>
      </c>
      <c r="E10" s="10">
        <f t="shared" si="3"/>
        <v>100</v>
      </c>
      <c r="F10" s="9">
        <v>1363</v>
      </c>
      <c r="G10" s="26">
        <f t="shared" si="0"/>
        <v>80.986333927510401</v>
      </c>
      <c r="H10" s="9">
        <v>320</v>
      </c>
      <c r="I10" s="26">
        <f t="shared" si="5"/>
        <v>19.013666072489602</v>
      </c>
      <c r="J10" s="11">
        <f t="shared" si="6"/>
        <v>7586228337</v>
      </c>
      <c r="K10" s="10">
        <f t="shared" si="6"/>
        <v>100</v>
      </c>
      <c r="L10" s="11">
        <v>6615969561</v>
      </c>
      <c r="M10" s="26">
        <f t="shared" si="2"/>
        <v>87.210261372337072</v>
      </c>
      <c r="N10" s="11">
        <v>970258776</v>
      </c>
      <c r="O10" s="26">
        <f t="shared" si="7"/>
        <v>12.789738627662928</v>
      </c>
    </row>
    <row r="11" spans="1:15">
      <c r="A11" s="53" t="s">
        <v>15</v>
      </c>
      <c r="B11" s="53"/>
      <c r="C11" s="12" t="s">
        <v>16</v>
      </c>
      <c r="D11" s="9">
        <f t="shared" si="8"/>
        <v>1080</v>
      </c>
      <c r="E11" s="10">
        <f t="shared" si="3"/>
        <v>100</v>
      </c>
      <c r="F11" s="9">
        <v>793</v>
      </c>
      <c r="G11" s="26">
        <f t="shared" si="0"/>
        <v>73.425925925925924</v>
      </c>
      <c r="H11" s="9">
        <v>287</v>
      </c>
      <c r="I11" s="26">
        <f t="shared" si="5"/>
        <v>26.574074074074073</v>
      </c>
      <c r="J11" s="11">
        <f t="shared" si="6"/>
        <v>5436594204</v>
      </c>
      <c r="K11" s="10">
        <f t="shared" si="6"/>
        <v>100</v>
      </c>
      <c r="L11" s="11">
        <v>4300629204</v>
      </c>
      <c r="M11" s="26">
        <f t="shared" si="2"/>
        <v>79.105208934589811</v>
      </c>
      <c r="N11" s="11">
        <v>1135965000</v>
      </c>
      <c r="O11" s="26">
        <f t="shared" si="7"/>
        <v>20.894791065410185</v>
      </c>
    </row>
    <row r="12" spans="1:15">
      <c r="A12" s="53" t="s">
        <v>17</v>
      </c>
      <c r="B12" s="53"/>
      <c r="C12" s="12" t="s">
        <v>18</v>
      </c>
      <c r="D12" s="9">
        <f t="shared" si="8"/>
        <v>315</v>
      </c>
      <c r="E12" s="10">
        <f t="shared" si="3"/>
        <v>99.999999999999986</v>
      </c>
      <c r="F12" s="9">
        <v>211</v>
      </c>
      <c r="G12" s="26">
        <f t="shared" si="0"/>
        <v>66.984126984126974</v>
      </c>
      <c r="H12" s="9">
        <v>104</v>
      </c>
      <c r="I12" s="26">
        <f t="shared" si="5"/>
        <v>33.015873015873012</v>
      </c>
      <c r="J12" s="11">
        <f t="shared" si="6"/>
        <v>1301658000</v>
      </c>
      <c r="K12" s="10">
        <f t="shared" si="6"/>
        <v>100.00000000000001</v>
      </c>
      <c r="L12" s="11">
        <v>975838000</v>
      </c>
      <c r="M12" s="26">
        <f t="shared" si="2"/>
        <v>74.968847423824087</v>
      </c>
      <c r="N12" s="11">
        <v>325820000</v>
      </c>
      <c r="O12" s="26">
        <f t="shared" si="7"/>
        <v>25.031152576175923</v>
      </c>
    </row>
    <row r="13" spans="1:15">
      <c r="A13" s="53" t="s">
        <v>19</v>
      </c>
      <c r="B13" s="53"/>
      <c r="C13" s="12" t="s">
        <v>20</v>
      </c>
      <c r="D13" s="9">
        <f t="shared" si="8"/>
        <v>432</v>
      </c>
      <c r="E13" s="10">
        <f t="shared" si="3"/>
        <v>100</v>
      </c>
      <c r="F13" s="9">
        <v>271</v>
      </c>
      <c r="G13" s="26">
        <f t="shared" si="0"/>
        <v>62.731481481481474</v>
      </c>
      <c r="H13" s="9">
        <v>161</v>
      </c>
      <c r="I13" s="26">
        <f t="shared" si="5"/>
        <v>37.268518518518519</v>
      </c>
      <c r="J13" s="11">
        <f t="shared" si="6"/>
        <v>1715207880</v>
      </c>
      <c r="K13" s="10">
        <f t="shared" si="6"/>
        <v>100</v>
      </c>
      <c r="L13" s="11">
        <v>1278226880</v>
      </c>
      <c r="M13" s="26">
        <f t="shared" si="2"/>
        <v>74.523146430507296</v>
      </c>
      <c r="N13" s="11">
        <v>436981000</v>
      </c>
      <c r="O13" s="26">
        <f t="shared" si="7"/>
        <v>25.476853569492697</v>
      </c>
    </row>
    <row r="14" spans="1:15">
      <c r="A14" s="53" t="s">
        <v>21</v>
      </c>
      <c r="B14" s="53"/>
      <c r="C14" s="12" t="s">
        <v>22</v>
      </c>
      <c r="D14" s="9">
        <f t="shared" si="8"/>
        <v>141</v>
      </c>
      <c r="E14" s="10">
        <f t="shared" si="3"/>
        <v>100</v>
      </c>
      <c r="F14" s="9">
        <v>98</v>
      </c>
      <c r="G14" s="26">
        <f t="shared" si="0"/>
        <v>69.503546099290787</v>
      </c>
      <c r="H14" s="9">
        <v>43</v>
      </c>
      <c r="I14" s="26">
        <f t="shared" si="5"/>
        <v>30.49645390070922</v>
      </c>
      <c r="J14" s="11">
        <f t="shared" si="6"/>
        <v>455169000</v>
      </c>
      <c r="K14" s="10">
        <f t="shared" si="6"/>
        <v>100.00000000000001</v>
      </c>
      <c r="L14" s="11">
        <v>363530000</v>
      </c>
      <c r="M14" s="26">
        <f t="shared" si="2"/>
        <v>79.867038396727381</v>
      </c>
      <c r="N14" s="11">
        <v>91639000</v>
      </c>
      <c r="O14" s="26">
        <f t="shared" si="7"/>
        <v>20.13296160327263</v>
      </c>
    </row>
    <row r="15" spans="1:15">
      <c r="A15" s="46" t="s">
        <v>23</v>
      </c>
      <c r="B15" s="46"/>
      <c r="C15" s="12" t="s">
        <v>24</v>
      </c>
      <c r="D15" s="9">
        <f t="shared" si="8"/>
        <v>1449</v>
      </c>
      <c r="E15" s="10">
        <f t="shared" si="3"/>
        <v>100</v>
      </c>
      <c r="F15" s="9">
        <v>1113</v>
      </c>
      <c r="G15" s="26">
        <f t="shared" si="0"/>
        <v>76.811594202898547</v>
      </c>
      <c r="H15" s="9">
        <v>336</v>
      </c>
      <c r="I15" s="26">
        <f t="shared" si="5"/>
        <v>23.188405797101449</v>
      </c>
      <c r="J15" s="11">
        <f t="shared" si="6"/>
        <v>7845848060</v>
      </c>
      <c r="K15" s="10">
        <f t="shared" si="6"/>
        <v>100</v>
      </c>
      <c r="L15" s="11">
        <v>6248802060</v>
      </c>
      <c r="M15" s="26">
        <f t="shared" si="2"/>
        <v>79.644698854899815</v>
      </c>
      <c r="N15" s="11">
        <v>1597046000</v>
      </c>
      <c r="O15" s="26">
        <f t="shared" si="7"/>
        <v>20.355301145100178</v>
      </c>
    </row>
    <row r="16" spans="1:15">
      <c r="A16" s="53" t="s">
        <v>25</v>
      </c>
      <c r="B16" s="53"/>
      <c r="C16" s="12" t="s">
        <v>26</v>
      </c>
      <c r="D16" s="9">
        <f t="shared" si="8"/>
        <v>21</v>
      </c>
      <c r="E16" s="10">
        <f t="shared" si="3"/>
        <v>100</v>
      </c>
      <c r="F16" s="9">
        <v>17</v>
      </c>
      <c r="G16" s="26">
        <f t="shared" si="0"/>
        <v>80.952380952380949</v>
      </c>
      <c r="H16" s="9">
        <v>4</v>
      </c>
      <c r="I16" s="26">
        <f t="shared" si="5"/>
        <v>19.047619047619047</v>
      </c>
      <c r="J16" s="11">
        <f t="shared" si="6"/>
        <v>89385000</v>
      </c>
      <c r="K16" s="10">
        <f t="shared" si="6"/>
        <v>100</v>
      </c>
      <c r="L16" s="11">
        <v>66685000</v>
      </c>
      <c r="M16" s="26">
        <f t="shared" si="2"/>
        <v>74.604240085025452</v>
      </c>
      <c r="N16" s="11">
        <v>22700000</v>
      </c>
      <c r="O16" s="26">
        <f t="shared" si="7"/>
        <v>25.395759914974548</v>
      </c>
    </row>
    <row r="17" spans="1:15">
      <c r="A17" s="53" t="s">
        <v>27</v>
      </c>
      <c r="B17" s="53"/>
      <c r="C17" s="12" t="s">
        <v>28</v>
      </c>
      <c r="D17" s="9">
        <f t="shared" si="8"/>
        <v>50</v>
      </c>
      <c r="E17" s="10">
        <f t="shared" si="3"/>
        <v>100</v>
      </c>
      <c r="F17" s="9">
        <v>31</v>
      </c>
      <c r="G17" s="26">
        <f t="shared" si="0"/>
        <v>62</v>
      </c>
      <c r="H17" s="9">
        <v>19</v>
      </c>
      <c r="I17" s="26">
        <f t="shared" si="5"/>
        <v>38</v>
      </c>
      <c r="J17" s="11">
        <f t="shared" si="6"/>
        <v>723260000</v>
      </c>
      <c r="K17" s="10">
        <f t="shared" si="6"/>
        <v>100</v>
      </c>
      <c r="L17" s="11">
        <v>631310000</v>
      </c>
      <c r="M17" s="26">
        <f t="shared" si="2"/>
        <v>87.286729530182782</v>
      </c>
      <c r="N17" s="11">
        <v>91950000</v>
      </c>
      <c r="O17" s="26">
        <f t="shared" si="7"/>
        <v>12.713270469817218</v>
      </c>
    </row>
    <row r="18" spans="1:15">
      <c r="A18" s="53" t="s">
        <v>29</v>
      </c>
      <c r="B18" s="53"/>
      <c r="C18" s="12" t="s">
        <v>30</v>
      </c>
      <c r="D18" s="9">
        <f t="shared" si="8"/>
        <v>22</v>
      </c>
      <c r="E18" s="10">
        <f t="shared" si="3"/>
        <v>100</v>
      </c>
      <c r="F18" s="9">
        <v>14</v>
      </c>
      <c r="G18" s="26">
        <f t="shared" si="0"/>
        <v>63.636363636363633</v>
      </c>
      <c r="H18" s="9">
        <v>8</v>
      </c>
      <c r="I18" s="26">
        <f t="shared" si="5"/>
        <v>36.363636363636367</v>
      </c>
      <c r="J18" s="11">
        <f t="shared" si="6"/>
        <v>67720000</v>
      </c>
      <c r="K18" s="10">
        <f t="shared" si="6"/>
        <v>100</v>
      </c>
      <c r="L18" s="11">
        <v>57120000</v>
      </c>
      <c r="M18" s="26">
        <f t="shared" si="2"/>
        <v>84.347312463083284</v>
      </c>
      <c r="N18" s="11">
        <v>10600000</v>
      </c>
      <c r="O18" s="26">
        <f t="shared" si="7"/>
        <v>15.652687536916716</v>
      </c>
    </row>
    <row r="19" spans="1:15">
      <c r="A19" s="53" t="s">
        <v>31</v>
      </c>
      <c r="B19" s="53"/>
      <c r="C19" s="12" t="s">
        <v>32</v>
      </c>
      <c r="D19" s="9">
        <f t="shared" si="8"/>
        <v>68</v>
      </c>
      <c r="E19" s="10">
        <f t="shared" si="3"/>
        <v>100</v>
      </c>
      <c r="F19" s="9">
        <v>42</v>
      </c>
      <c r="G19" s="26">
        <f t="shared" si="0"/>
        <v>61.764705882352942</v>
      </c>
      <c r="H19" s="9">
        <v>26</v>
      </c>
      <c r="I19" s="26">
        <f t="shared" si="5"/>
        <v>38.235294117647058</v>
      </c>
      <c r="J19" s="11">
        <f t="shared" si="6"/>
        <v>273662888</v>
      </c>
      <c r="K19" s="10">
        <f t="shared" si="6"/>
        <v>100</v>
      </c>
      <c r="L19" s="11">
        <v>183944888</v>
      </c>
      <c r="M19" s="26">
        <f t="shared" si="2"/>
        <v>67.215868890486902</v>
      </c>
      <c r="N19" s="11">
        <v>89718000</v>
      </c>
      <c r="O19" s="26">
        <f t="shared" si="7"/>
        <v>32.784131109513105</v>
      </c>
    </row>
    <row r="20" spans="1:15">
      <c r="A20" s="53" t="s">
        <v>33</v>
      </c>
      <c r="B20" s="53"/>
      <c r="C20" s="12" t="s">
        <v>34</v>
      </c>
      <c r="D20" s="9">
        <f t="shared" si="8"/>
        <v>15</v>
      </c>
      <c r="E20" s="10">
        <f t="shared" si="3"/>
        <v>100</v>
      </c>
      <c r="F20" s="9">
        <v>9</v>
      </c>
      <c r="G20" s="26">
        <f t="shared" si="0"/>
        <v>60</v>
      </c>
      <c r="H20" s="9">
        <v>6</v>
      </c>
      <c r="I20" s="26">
        <f t="shared" si="5"/>
        <v>40</v>
      </c>
      <c r="J20" s="11">
        <f t="shared" si="6"/>
        <v>16380000</v>
      </c>
      <c r="K20" s="10">
        <f t="shared" si="6"/>
        <v>100</v>
      </c>
      <c r="L20" s="11">
        <v>12020000</v>
      </c>
      <c r="M20" s="26">
        <f t="shared" si="2"/>
        <v>73.382173382173377</v>
      </c>
      <c r="N20" s="11">
        <v>4360000</v>
      </c>
      <c r="O20" s="26">
        <f t="shared" si="7"/>
        <v>26.617826617826619</v>
      </c>
    </row>
    <row r="21" spans="1:15">
      <c r="A21" s="53" t="s">
        <v>35</v>
      </c>
      <c r="B21" s="53"/>
      <c r="C21" s="12" t="s">
        <v>36</v>
      </c>
      <c r="D21" s="9">
        <f t="shared" si="8"/>
        <v>37</v>
      </c>
      <c r="E21" s="10">
        <f t="shared" si="3"/>
        <v>100</v>
      </c>
      <c r="F21" s="9">
        <v>25</v>
      </c>
      <c r="G21" s="26">
        <f t="shared" si="0"/>
        <v>67.567567567567565</v>
      </c>
      <c r="H21" s="9">
        <v>12</v>
      </c>
      <c r="I21" s="26">
        <f t="shared" si="5"/>
        <v>32.432432432432435</v>
      </c>
      <c r="J21" s="11">
        <f t="shared" si="6"/>
        <v>271910000</v>
      </c>
      <c r="K21" s="10">
        <f t="shared" si="6"/>
        <v>99.999999999999986</v>
      </c>
      <c r="L21" s="11">
        <v>245810000</v>
      </c>
      <c r="M21" s="26">
        <f t="shared" si="2"/>
        <v>90.40123570298995</v>
      </c>
      <c r="N21" s="11">
        <v>26100000</v>
      </c>
      <c r="O21" s="26">
        <f t="shared" si="7"/>
        <v>9.5987642970100406</v>
      </c>
    </row>
    <row r="22" spans="1:15">
      <c r="A22" s="53" t="s">
        <v>37</v>
      </c>
      <c r="B22" s="53"/>
      <c r="C22" s="12" t="s">
        <v>38</v>
      </c>
      <c r="D22" s="9">
        <f t="shared" si="8"/>
        <v>18</v>
      </c>
      <c r="E22" s="10">
        <f t="shared" si="3"/>
        <v>99.999999999999986</v>
      </c>
      <c r="F22" s="9">
        <v>12</v>
      </c>
      <c r="G22" s="26">
        <f t="shared" si="0"/>
        <v>66.666666666666657</v>
      </c>
      <c r="H22" s="9">
        <v>6</v>
      </c>
      <c r="I22" s="26">
        <f t="shared" si="5"/>
        <v>33.333333333333329</v>
      </c>
      <c r="J22" s="11">
        <f t="shared" si="6"/>
        <v>63560000</v>
      </c>
      <c r="K22" s="10">
        <f t="shared" si="6"/>
        <v>100</v>
      </c>
      <c r="L22" s="11">
        <v>39560000</v>
      </c>
      <c r="M22" s="26">
        <f t="shared" si="2"/>
        <v>62.240402769037132</v>
      </c>
      <c r="N22" s="11">
        <v>24000000</v>
      </c>
      <c r="O22" s="26">
        <f t="shared" si="7"/>
        <v>37.759597230962868</v>
      </c>
    </row>
    <row r="23" spans="1:15">
      <c r="A23" s="53" t="s">
        <v>39</v>
      </c>
      <c r="B23" s="53"/>
      <c r="C23" s="12" t="s">
        <v>40</v>
      </c>
      <c r="D23" s="9">
        <f t="shared" si="8"/>
        <v>26</v>
      </c>
      <c r="E23" s="10">
        <f t="shared" si="3"/>
        <v>99.999999999999986</v>
      </c>
      <c r="F23" s="9">
        <v>19</v>
      </c>
      <c r="G23" s="26">
        <f t="shared" si="0"/>
        <v>73.076923076923066</v>
      </c>
      <c r="H23" s="9">
        <v>7</v>
      </c>
      <c r="I23" s="26">
        <f t="shared" si="5"/>
        <v>26.923076923076923</v>
      </c>
      <c r="J23" s="11">
        <f t="shared" si="6"/>
        <v>116600000</v>
      </c>
      <c r="K23" s="10">
        <f t="shared" si="6"/>
        <v>100</v>
      </c>
      <c r="L23" s="11">
        <v>99100000</v>
      </c>
      <c r="M23" s="26">
        <f t="shared" si="2"/>
        <v>84.991423670668951</v>
      </c>
      <c r="N23" s="11">
        <v>17500000</v>
      </c>
      <c r="O23" s="26">
        <f t="shared" si="7"/>
        <v>15.008576329331047</v>
      </c>
    </row>
    <row r="24" spans="1:15">
      <c r="A24" s="53" t="s">
        <v>41</v>
      </c>
      <c r="B24" s="53"/>
      <c r="C24" s="12" t="s">
        <v>42</v>
      </c>
      <c r="D24" s="9">
        <f t="shared" si="8"/>
        <v>3</v>
      </c>
      <c r="E24" s="10">
        <f t="shared" si="3"/>
        <v>99.999999999999986</v>
      </c>
      <c r="F24" s="9">
        <v>2</v>
      </c>
      <c r="G24" s="26">
        <f t="shared" si="0"/>
        <v>66.666666666666657</v>
      </c>
      <c r="H24" s="9">
        <v>1</v>
      </c>
      <c r="I24" s="26">
        <f t="shared" si="5"/>
        <v>33.333333333333329</v>
      </c>
      <c r="J24" s="11">
        <f t="shared" si="6"/>
        <v>6100000</v>
      </c>
      <c r="K24" s="10">
        <f t="shared" si="6"/>
        <v>100</v>
      </c>
      <c r="L24" s="11">
        <v>5100000</v>
      </c>
      <c r="M24" s="26">
        <f t="shared" si="2"/>
        <v>83.606557377049185</v>
      </c>
      <c r="N24" s="11">
        <v>1000000</v>
      </c>
      <c r="O24" s="26">
        <f t="shared" si="7"/>
        <v>16.393442622950818</v>
      </c>
    </row>
    <row r="25" spans="1:15">
      <c r="A25" s="53" t="s">
        <v>43</v>
      </c>
      <c r="B25" s="53"/>
      <c r="C25" s="12" t="s">
        <v>44</v>
      </c>
      <c r="D25" s="9">
        <f t="shared" si="8"/>
        <v>13</v>
      </c>
      <c r="E25" s="10">
        <f t="shared" si="3"/>
        <v>100</v>
      </c>
      <c r="F25" s="9">
        <v>9</v>
      </c>
      <c r="G25" s="26">
        <f t="shared" si="0"/>
        <v>69.230769230769226</v>
      </c>
      <c r="H25" s="9">
        <v>4</v>
      </c>
      <c r="I25" s="26">
        <f t="shared" si="5"/>
        <v>30.76923076923077</v>
      </c>
      <c r="J25" s="11">
        <f t="shared" si="6"/>
        <v>46310000</v>
      </c>
      <c r="K25" s="10">
        <f t="shared" si="6"/>
        <v>100</v>
      </c>
      <c r="L25" s="11">
        <v>33200000</v>
      </c>
      <c r="M25" s="26">
        <f t="shared" si="2"/>
        <v>71.690779529259345</v>
      </c>
      <c r="N25" s="11">
        <v>13110000</v>
      </c>
      <c r="O25" s="26">
        <f t="shared" si="7"/>
        <v>28.309220470740659</v>
      </c>
    </row>
    <row r="26" spans="1:15">
      <c r="A26" s="53" t="s">
        <v>45</v>
      </c>
      <c r="B26" s="53"/>
      <c r="C26" s="12" t="s">
        <v>46</v>
      </c>
      <c r="D26" s="9">
        <f t="shared" si="8"/>
        <v>6</v>
      </c>
      <c r="E26" s="10">
        <f t="shared" si="3"/>
        <v>99.999999999999986</v>
      </c>
      <c r="F26" s="9">
        <v>4</v>
      </c>
      <c r="G26" s="26">
        <f t="shared" si="0"/>
        <v>66.666666666666657</v>
      </c>
      <c r="H26" s="9">
        <v>2</v>
      </c>
      <c r="I26" s="26">
        <f t="shared" si="5"/>
        <v>33.333333333333329</v>
      </c>
      <c r="J26" s="11">
        <f t="shared" si="6"/>
        <v>14350000</v>
      </c>
      <c r="K26" s="10">
        <f t="shared" si="6"/>
        <v>100</v>
      </c>
      <c r="L26" s="11">
        <v>10100000</v>
      </c>
      <c r="M26" s="26">
        <f t="shared" si="2"/>
        <v>70.383275261324044</v>
      </c>
      <c r="N26" s="11">
        <v>4250000</v>
      </c>
      <c r="O26" s="26">
        <f t="shared" si="7"/>
        <v>29.616724738675959</v>
      </c>
    </row>
    <row r="27" spans="1:15">
      <c r="A27" s="53" t="s">
        <v>47</v>
      </c>
      <c r="B27" s="53"/>
      <c r="C27" s="12" t="s">
        <v>48</v>
      </c>
      <c r="D27" s="9">
        <f t="shared" si="8"/>
        <v>33</v>
      </c>
      <c r="E27" s="10">
        <f t="shared" si="3"/>
        <v>99.999999999999986</v>
      </c>
      <c r="F27" s="9">
        <v>22</v>
      </c>
      <c r="G27" s="26">
        <f t="shared" si="0"/>
        <v>66.666666666666657</v>
      </c>
      <c r="H27" s="9">
        <v>11</v>
      </c>
      <c r="I27" s="26">
        <f t="shared" si="5"/>
        <v>33.333333333333329</v>
      </c>
      <c r="J27" s="11">
        <f t="shared" si="6"/>
        <v>136480000</v>
      </c>
      <c r="K27" s="10">
        <f t="shared" si="6"/>
        <v>100</v>
      </c>
      <c r="L27" s="11">
        <v>102730000</v>
      </c>
      <c r="M27" s="26">
        <f t="shared" si="2"/>
        <v>75.27110199296601</v>
      </c>
      <c r="N27" s="11">
        <v>33750000</v>
      </c>
      <c r="O27" s="26">
        <f t="shared" si="7"/>
        <v>24.728898007033997</v>
      </c>
    </row>
    <row r="28" spans="1:15">
      <c r="A28" s="53" t="s">
        <v>49</v>
      </c>
      <c r="B28" s="53"/>
      <c r="C28" s="12" t="s">
        <v>50</v>
      </c>
      <c r="D28" s="9">
        <f t="shared" si="8"/>
        <v>57</v>
      </c>
      <c r="E28" s="10">
        <f t="shared" si="3"/>
        <v>99.999999999999986</v>
      </c>
      <c r="F28" s="9">
        <v>38</v>
      </c>
      <c r="G28" s="26">
        <f t="shared" si="0"/>
        <v>66.666666666666657</v>
      </c>
      <c r="H28" s="9">
        <v>19</v>
      </c>
      <c r="I28" s="26">
        <f t="shared" si="5"/>
        <v>33.333333333333329</v>
      </c>
      <c r="J28" s="11">
        <f t="shared" si="6"/>
        <v>222493000</v>
      </c>
      <c r="K28" s="10">
        <f t="shared" si="6"/>
        <v>100</v>
      </c>
      <c r="L28" s="11">
        <v>193493000</v>
      </c>
      <c r="M28" s="26">
        <f t="shared" si="2"/>
        <v>86.965882072694427</v>
      </c>
      <c r="N28" s="11">
        <v>29000000</v>
      </c>
      <c r="O28" s="26">
        <f t="shared" si="7"/>
        <v>13.034117927305577</v>
      </c>
    </row>
    <row r="29" spans="1:15">
      <c r="A29" s="53" t="s">
        <v>51</v>
      </c>
      <c r="B29" s="53"/>
      <c r="C29" s="12" t="s">
        <v>52</v>
      </c>
      <c r="D29" s="9">
        <f t="shared" si="8"/>
        <v>25</v>
      </c>
      <c r="E29" s="10">
        <f t="shared" si="3"/>
        <v>100</v>
      </c>
      <c r="F29" s="9">
        <v>19</v>
      </c>
      <c r="G29" s="26">
        <f t="shared" si="0"/>
        <v>76</v>
      </c>
      <c r="H29" s="9">
        <v>6</v>
      </c>
      <c r="I29" s="26">
        <f t="shared" si="5"/>
        <v>24</v>
      </c>
      <c r="J29" s="11">
        <f t="shared" si="6"/>
        <v>61720000</v>
      </c>
      <c r="K29" s="10">
        <f t="shared" si="6"/>
        <v>100</v>
      </c>
      <c r="L29" s="11">
        <v>37220000</v>
      </c>
      <c r="M29" s="26">
        <f t="shared" si="2"/>
        <v>60.304601425793912</v>
      </c>
      <c r="N29" s="11">
        <v>24500000</v>
      </c>
      <c r="O29" s="26">
        <f t="shared" si="7"/>
        <v>39.695398574206095</v>
      </c>
    </row>
    <row r="30" spans="1:15">
      <c r="A30" s="46" t="s">
        <v>53</v>
      </c>
      <c r="B30" s="46"/>
      <c r="C30" s="12" t="s">
        <v>54</v>
      </c>
      <c r="D30" s="9">
        <f t="shared" si="8"/>
        <v>7</v>
      </c>
      <c r="E30" s="10">
        <f t="shared" si="3"/>
        <v>100</v>
      </c>
      <c r="F30" s="9">
        <f>F31+F32</f>
        <v>6</v>
      </c>
      <c r="G30" s="26">
        <f t="shared" si="0"/>
        <v>85.714285714285708</v>
      </c>
      <c r="H30" s="9">
        <f>H31+H32</f>
        <v>1</v>
      </c>
      <c r="I30" s="26">
        <f t="shared" si="5"/>
        <v>14.285714285714285</v>
      </c>
      <c r="J30" s="11">
        <f t="shared" si="6"/>
        <v>30000000</v>
      </c>
      <c r="K30" s="10">
        <f t="shared" si="6"/>
        <v>100</v>
      </c>
      <c r="L30" s="11">
        <f>L31+L32</f>
        <v>24000000</v>
      </c>
      <c r="M30" s="26">
        <f t="shared" si="2"/>
        <v>80</v>
      </c>
      <c r="N30" s="11">
        <f>N31+N32</f>
        <v>6000000</v>
      </c>
      <c r="O30" s="26">
        <f t="shared" si="7"/>
        <v>20</v>
      </c>
    </row>
    <row r="31" spans="1:15">
      <c r="A31" s="68" t="s">
        <v>55</v>
      </c>
      <c r="B31" s="68"/>
      <c r="C31" s="13" t="s">
        <v>56</v>
      </c>
      <c r="D31" s="9">
        <f t="shared" si="8"/>
        <v>5</v>
      </c>
      <c r="E31" s="10">
        <f t="shared" si="3"/>
        <v>100</v>
      </c>
      <c r="F31" s="9">
        <v>4</v>
      </c>
      <c r="G31" s="26">
        <f t="shared" si="0"/>
        <v>80</v>
      </c>
      <c r="H31" s="9">
        <v>1</v>
      </c>
      <c r="I31" s="26">
        <f t="shared" si="5"/>
        <v>20</v>
      </c>
      <c r="J31" s="11">
        <f t="shared" si="6"/>
        <v>23000000</v>
      </c>
      <c r="K31" s="10">
        <f t="shared" si="6"/>
        <v>99.999999999999986</v>
      </c>
      <c r="L31" s="11">
        <v>17000000</v>
      </c>
      <c r="M31" s="26">
        <f t="shared" si="2"/>
        <v>73.91304347826086</v>
      </c>
      <c r="N31" s="9">
        <v>6000000</v>
      </c>
      <c r="O31" s="26">
        <f t="shared" si="7"/>
        <v>26.086956521739129</v>
      </c>
    </row>
    <row r="32" spans="1:15">
      <c r="A32" s="77" t="s">
        <v>57</v>
      </c>
      <c r="B32" s="77"/>
      <c r="C32" s="14" t="s">
        <v>58</v>
      </c>
      <c r="D32" s="9">
        <f t="shared" si="8"/>
        <v>2</v>
      </c>
      <c r="E32" s="10">
        <f t="shared" si="3"/>
        <v>100</v>
      </c>
      <c r="F32" s="9">
        <v>2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7000000</v>
      </c>
      <c r="K32" s="10">
        <f t="shared" si="6"/>
        <v>100</v>
      </c>
      <c r="L32" s="11">
        <v>7000000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44"/>
  <sheetViews>
    <sheetView workbookViewId="0">
      <selection activeCell="L11" sqref="L11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80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29.2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3398</v>
      </c>
      <c r="E8" s="10">
        <f>G8+I8</f>
        <v>100</v>
      </c>
      <c r="F8" s="9">
        <f>F9+F30</f>
        <v>2557</v>
      </c>
      <c r="G8" s="26">
        <f t="shared" ref="G8:G32" si="0">F8/D8*100</f>
        <v>75.250147145379628</v>
      </c>
      <c r="H8" s="9">
        <f t="shared" ref="H8" si="1">H9+H30</f>
        <v>841</v>
      </c>
      <c r="I8" s="26">
        <f>H8/D8*100</f>
        <v>24.749852854620364</v>
      </c>
      <c r="J8" s="11">
        <f>L8+N8</f>
        <v>17585926994</v>
      </c>
      <c r="K8" s="10">
        <f>M8+O8</f>
        <v>100</v>
      </c>
      <c r="L8" s="11">
        <f>L9+L30</f>
        <v>14496779755</v>
      </c>
      <c r="M8" s="26">
        <f t="shared" ref="M8:M32" si="2">L8/J8*100</f>
        <v>82.433981216605972</v>
      </c>
      <c r="N8" s="11">
        <f>N9+N30</f>
        <v>3089147239</v>
      </c>
      <c r="O8" s="26">
        <f>N8/J8*100</f>
        <v>17.566018783394025</v>
      </c>
    </row>
    <row r="9" spans="1:15">
      <c r="A9" s="46" t="s">
        <v>11</v>
      </c>
      <c r="B9" s="46"/>
      <c r="C9" s="12" t="s">
        <v>12</v>
      </c>
      <c r="D9" s="9">
        <f>SUM(D10:D29)</f>
        <v>3387</v>
      </c>
      <c r="E9" s="10">
        <f t="shared" ref="E9:E32" si="3">G9+I9</f>
        <v>100</v>
      </c>
      <c r="F9" s="9">
        <f t="shared" ref="F9" si="4">SUM(F10:F29)</f>
        <v>2548</v>
      </c>
      <c r="G9" s="26">
        <f t="shared" si="0"/>
        <v>75.22881606141128</v>
      </c>
      <c r="H9" s="9">
        <f>SUM(H10:H29)</f>
        <v>839</v>
      </c>
      <c r="I9" s="26">
        <f t="shared" ref="I9:I32" si="5">H9/D9*100</f>
        <v>24.771183938588724</v>
      </c>
      <c r="J9" s="11">
        <f t="shared" ref="J9:K32" si="6">L9+N9</f>
        <v>17546926994</v>
      </c>
      <c r="K9" s="10">
        <f t="shared" si="6"/>
        <v>100</v>
      </c>
      <c r="L9" s="11">
        <f>SUM(L10:L29)</f>
        <v>14462779755</v>
      </c>
      <c r="M9" s="26">
        <f t="shared" si="2"/>
        <v>82.423433800946484</v>
      </c>
      <c r="N9" s="11">
        <f>SUM(N10:N29)</f>
        <v>3084147239</v>
      </c>
      <c r="O9" s="26">
        <f t="shared" ref="O9:O32" si="7">N9/J9*100</f>
        <v>17.576566199053509</v>
      </c>
    </row>
    <row r="10" spans="1:15">
      <c r="A10" s="53" t="s">
        <v>13</v>
      </c>
      <c r="B10" s="53"/>
      <c r="C10" s="12" t="s">
        <v>14</v>
      </c>
      <c r="D10" s="9">
        <f t="shared" ref="D10:D32" si="8">F10+H10</f>
        <v>704</v>
      </c>
      <c r="E10" s="10">
        <f t="shared" si="3"/>
        <v>100.00000000000001</v>
      </c>
      <c r="F10" s="9">
        <v>554</v>
      </c>
      <c r="G10" s="26">
        <f t="shared" si="0"/>
        <v>78.693181818181827</v>
      </c>
      <c r="H10" s="9">
        <v>150</v>
      </c>
      <c r="I10" s="26">
        <f t="shared" si="5"/>
        <v>21.306818181818183</v>
      </c>
      <c r="J10" s="11">
        <f t="shared" si="6"/>
        <v>2805132472</v>
      </c>
      <c r="K10" s="10">
        <f t="shared" si="6"/>
        <v>100</v>
      </c>
      <c r="L10" s="11">
        <v>2359900083</v>
      </c>
      <c r="M10" s="26">
        <f t="shared" si="2"/>
        <v>84.127937149344007</v>
      </c>
      <c r="N10" s="11">
        <v>445232389</v>
      </c>
      <c r="O10" s="26">
        <f t="shared" si="7"/>
        <v>15.872062850655988</v>
      </c>
    </row>
    <row r="11" spans="1:15">
      <c r="A11" s="53" t="s">
        <v>15</v>
      </c>
      <c r="B11" s="53"/>
      <c r="C11" s="12" t="s">
        <v>16</v>
      </c>
      <c r="D11" s="9">
        <f t="shared" si="8"/>
        <v>920</v>
      </c>
      <c r="E11" s="10">
        <f t="shared" si="3"/>
        <v>100</v>
      </c>
      <c r="F11" s="9">
        <v>736</v>
      </c>
      <c r="G11" s="26">
        <f t="shared" si="0"/>
        <v>80</v>
      </c>
      <c r="H11" s="9">
        <v>184</v>
      </c>
      <c r="I11" s="26">
        <f t="shared" si="5"/>
        <v>20</v>
      </c>
      <c r="J11" s="11">
        <f t="shared" si="6"/>
        <v>5097468302</v>
      </c>
      <c r="K11" s="10">
        <f t="shared" si="6"/>
        <v>100</v>
      </c>
      <c r="L11" s="11">
        <v>4394982452</v>
      </c>
      <c r="M11" s="26">
        <f t="shared" si="2"/>
        <v>86.21892656547999</v>
      </c>
      <c r="N11" s="11">
        <v>702485850</v>
      </c>
      <c r="O11" s="26">
        <f t="shared" si="7"/>
        <v>13.781073434520005</v>
      </c>
    </row>
    <row r="12" spans="1:15">
      <c r="A12" s="53" t="s">
        <v>17</v>
      </c>
      <c r="B12" s="53"/>
      <c r="C12" s="12" t="s">
        <v>18</v>
      </c>
      <c r="D12" s="9">
        <f t="shared" si="8"/>
        <v>280</v>
      </c>
      <c r="E12" s="10">
        <f t="shared" si="3"/>
        <v>100.00000000000001</v>
      </c>
      <c r="F12" s="9">
        <v>198</v>
      </c>
      <c r="G12" s="26">
        <f t="shared" si="0"/>
        <v>70.714285714285722</v>
      </c>
      <c r="H12" s="9">
        <v>82</v>
      </c>
      <c r="I12" s="26">
        <f t="shared" si="5"/>
        <v>29.285714285714288</v>
      </c>
      <c r="J12" s="11">
        <f t="shared" si="6"/>
        <v>2631847600</v>
      </c>
      <c r="K12" s="10">
        <f t="shared" si="6"/>
        <v>100</v>
      </c>
      <c r="L12" s="11">
        <v>2320148600</v>
      </c>
      <c r="M12" s="26">
        <f t="shared" si="2"/>
        <v>88.156647064214511</v>
      </c>
      <c r="N12" s="11">
        <v>311699000</v>
      </c>
      <c r="O12" s="26">
        <f t="shared" si="7"/>
        <v>11.843352935785493</v>
      </c>
    </row>
    <row r="13" spans="1:15">
      <c r="A13" s="53" t="s">
        <v>19</v>
      </c>
      <c r="B13" s="53"/>
      <c r="C13" s="12" t="s">
        <v>20</v>
      </c>
      <c r="D13" s="9">
        <f t="shared" si="8"/>
        <v>248</v>
      </c>
      <c r="E13" s="10">
        <f t="shared" si="3"/>
        <v>100</v>
      </c>
      <c r="F13" s="9">
        <v>164</v>
      </c>
      <c r="G13" s="26">
        <f t="shared" si="0"/>
        <v>66.129032258064512</v>
      </c>
      <c r="H13" s="9">
        <v>84</v>
      </c>
      <c r="I13" s="26">
        <f t="shared" si="5"/>
        <v>33.87096774193548</v>
      </c>
      <c r="J13" s="11">
        <f t="shared" si="6"/>
        <v>920084000</v>
      </c>
      <c r="K13" s="10">
        <f t="shared" si="6"/>
        <v>100</v>
      </c>
      <c r="L13" s="11">
        <v>583314000</v>
      </c>
      <c r="M13" s="26">
        <f t="shared" si="2"/>
        <v>63.397907147608258</v>
      </c>
      <c r="N13" s="11">
        <v>336770000</v>
      </c>
      <c r="O13" s="26">
        <f t="shared" si="7"/>
        <v>36.602092852391735</v>
      </c>
    </row>
    <row r="14" spans="1:15">
      <c r="A14" s="53" t="s">
        <v>21</v>
      </c>
      <c r="B14" s="53"/>
      <c r="C14" s="12" t="s">
        <v>22</v>
      </c>
      <c r="D14" s="9">
        <f t="shared" si="8"/>
        <v>113</v>
      </c>
      <c r="E14" s="10">
        <f t="shared" si="3"/>
        <v>100</v>
      </c>
      <c r="F14" s="9">
        <v>84</v>
      </c>
      <c r="G14" s="26">
        <f t="shared" si="0"/>
        <v>74.336283185840713</v>
      </c>
      <c r="H14" s="9">
        <v>29</v>
      </c>
      <c r="I14" s="26">
        <f t="shared" si="5"/>
        <v>25.663716814159294</v>
      </c>
      <c r="J14" s="11">
        <f t="shared" si="6"/>
        <v>371418000</v>
      </c>
      <c r="K14" s="10">
        <f t="shared" si="6"/>
        <v>100</v>
      </c>
      <c r="L14" s="11">
        <v>300720000</v>
      </c>
      <c r="M14" s="26">
        <f t="shared" si="2"/>
        <v>80.96538132239148</v>
      </c>
      <c r="N14" s="11">
        <v>70698000</v>
      </c>
      <c r="O14" s="26">
        <f t="shared" si="7"/>
        <v>19.034618677608517</v>
      </c>
    </row>
    <row r="15" spans="1:15">
      <c r="A15" s="46" t="s">
        <v>23</v>
      </c>
      <c r="B15" s="46"/>
      <c r="C15" s="12" t="s">
        <v>24</v>
      </c>
      <c r="D15" s="9">
        <f t="shared" si="8"/>
        <v>741</v>
      </c>
      <c r="E15" s="10">
        <f t="shared" si="3"/>
        <v>100</v>
      </c>
      <c r="F15" s="9">
        <v>549</v>
      </c>
      <c r="G15" s="26">
        <f t="shared" si="0"/>
        <v>74.089068825910928</v>
      </c>
      <c r="H15" s="9">
        <v>192</v>
      </c>
      <c r="I15" s="26">
        <f t="shared" si="5"/>
        <v>25.910931174089068</v>
      </c>
      <c r="J15" s="11">
        <f t="shared" si="6"/>
        <v>3684043000</v>
      </c>
      <c r="K15" s="10">
        <f t="shared" si="6"/>
        <v>100</v>
      </c>
      <c r="L15" s="11">
        <v>2824784000</v>
      </c>
      <c r="M15" s="26">
        <f t="shared" si="2"/>
        <v>76.676195147559355</v>
      </c>
      <c r="N15" s="11">
        <v>859259000</v>
      </c>
      <c r="O15" s="26">
        <f t="shared" si="7"/>
        <v>23.323804852440645</v>
      </c>
    </row>
    <row r="16" spans="1:15">
      <c r="A16" s="53" t="s">
        <v>25</v>
      </c>
      <c r="B16" s="53"/>
      <c r="C16" s="12" t="s">
        <v>26</v>
      </c>
      <c r="D16" s="9">
        <f t="shared" si="8"/>
        <v>17</v>
      </c>
      <c r="E16" s="10">
        <f t="shared" si="3"/>
        <v>100</v>
      </c>
      <c r="F16" s="9">
        <v>10</v>
      </c>
      <c r="G16" s="26">
        <f t="shared" si="0"/>
        <v>58.82352941176471</v>
      </c>
      <c r="H16" s="9">
        <v>7</v>
      </c>
      <c r="I16" s="26">
        <f t="shared" si="5"/>
        <v>41.17647058823529</v>
      </c>
      <c r="J16" s="11">
        <f t="shared" si="6"/>
        <v>54250000</v>
      </c>
      <c r="K16" s="10">
        <f t="shared" si="6"/>
        <v>100</v>
      </c>
      <c r="L16" s="11">
        <v>42200000</v>
      </c>
      <c r="M16" s="26">
        <f t="shared" si="2"/>
        <v>77.78801843317973</v>
      </c>
      <c r="N16" s="11">
        <v>12050000</v>
      </c>
      <c r="O16" s="26">
        <f t="shared" si="7"/>
        <v>22.211981566820278</v>
      </c>
    </row>
    <row r="17" spans="1:15">
      <c r="A17" s="53" t="s">
        <v>27</v>
      </c>
      <c r="B17" s="53"/>
      <c r="C17" s="12" t="s">
        <v>28</v>
      </c>
      <c r="D17" s="9">
        <f t="shared" si="8"/>
        <v>53</v>
      </c>
      <c r="E17" s="10">
        <f t="shared" si="3"/>
        <v>100</v>
      </c>
      <c r="F17" s="9">
        <v>36</v>
      </c>
      <c r="G17" s="26">
        <f t="shared" si="0"/>
        <v>67.924528301886795</v>
      </c>
      <c r="H17" s="9">
        <v>17</v>
      </c>
      <c r="I17" s="26">
        <f t="shared" si="5"/>
        <v>32.075471698113205</v>
      </c>
      <c r="J17" s="11">
        <f t="shared" si="6"/>
        <v>219150000</v>
      </c>
      <c r="K17" s="10">
        <f t="shared" si="6"/>
        <v>100</v>
      </c>
      <c r="L17" s="11">
        <v>146500000</v>
      </c>
      <c r="M17" s="26">
        <f t="shared" si="2"/>
        <v>66.849190052475478</v>
      </c>
      <c r="N17" s="11">
        <v>72650000</v>
      </c>
      <c r="O17" s="26">
        <f t="shared" si="7"/>
        <v>33.150809947524529</v>
      </c>
    </row>
    <row r="18" spans="1:15">
      <c r="A18" s="53" t="s">
        <v>29</v>
      </c>
      <c r="B18" s="53"/>
      <c r="C18" s="12" t="s">
        <v>30</v>
      </c>
      <c r="D18" s="9">
        <f t="shared" si="8"/>
        <v>19</v>
      </c>
      <c r="E18" s="10">
        <f t="shared" si="3"/>
        <v>99.999999999999986</v>
      </c>
      <c r="F18" s="9">
        <v>14</v>
      </c>
      <c r="G18" s="26">
        <f t="shared" si="0"/>
        <v>73.68421052631578</v>
      </c>
      <c r="H18" s="9">
        <v>5</v>
      </c>
      <c r="I18" s="26">
        <f t="shared" si="5"/>
        <v>26.315789473684209</v>
      </c>
      <c r="J18" s="11">
        <f t="shared" si="6"/>
        <v>94880000</v>
      </c>
      <c r="K18" s="10">
        <f t="shared" si="6"/>
        <v>100.00000000000001</v>
      </c>
      <c r="L18" s="11">
        <v>82720000</v>
      </c>
      <c r="M18" s="26">
        <f t="shared" si="2"/>
        <v>87.183811129848237</v>
      </c>
      <c r="N18" s="11">
        <v>12160000</v>
      </c>
      <c r="O18" s="26">
        <f t="shared" si="7"/>
        <v>12.816188870151771</v>
      </c>
    </row>
    <row r="19" spans="1:15">
      <c r="A19" s="53" t="s">
        <v>31</v>
      </c>
      <c r="B19" s="53"/>
      <c r="C19" s="12" t="s">
        <v>32</v>
      </c>
      <c r="D19" s="9">
        <f t="shared" si="8"/>
        <v>73</v>
      </c>
      <c r="E19" s="10">
        <f t="shared" si="3"/>
        <v>100</v>
      </c>
      <c r="F19" s="9">
        <v>49</v>
      </c>
      <c r="G19" s="26">
        <f t="shared" si="0"/>
        <v>67.123287671232873</v>
      </c>
      <c r="H19" s="9">
        <v>24</v>
      </c>
      <c r="I19" s="26">
        <f t="shared" si="5"/>
        <v>32.87671232876712</v>
      </c>
      <c r="J19" s="11">
        <f t="shared" si="6"/>
        <v>482380000</v>
      </c>
      <c r="K19" s="10">
        <f t="shared" si="6"/>
        <v>100</v>
      </c>
      <c r="L19" s="11">
        <v>405980000</v>
      </c>
      <c r="M19" s="26">
        <f t="shared" si="2"/>
        <v>84.16186409055102</v>
      </c>
      <c r="N19" s="11">
        <v>76400000</v>
      </c>
      <c r="O19" s="26">
        <f t="shared" si="7"/>
        <v>15.838135909448983</v>
      </c>
    </row>
    <row r="20" spans="1:15">
      <c r="A20" s="53" t="s">
        <v>33</v>
      </c>
      <c r="B20" s="53"/>
      <c r="C20" s="12" t="s">
        <v>34</v>
      </c>
      <c r="D20" s="9">
        <f t="shared" si="8"/>
        <v>23</v>
      </c>
      <c r="E20" s="10">
        <f t="shared" si="3"/>
        <v>100</v>
      </c>
      <c r="F20" s="9">
        <v>19</v>
      </c>
      <c r="G20" s="26">
        <f t="shared" si="0"/>
        <v>82.608695652173907</v>
      </c>
      <c r="H20" s="9">
        <v>4</v>
      </c>
      <c r="I20" s="26">
        <f t="shared" si="5"/>
        <v>17.391304347826086</v>
      </c>
      <c r="J20" s="11">
        <f t="shared" si="6"/>
        <v>97751000</v>
      </c>
      <c r="K20" s="10">
        <f t="shared" si="6"/>
        <v>100</v>
      </c>
      <c r="L20" s="11">
        <v>92251000</v>
      </c>
      <c r="M20" s="26">
        <f t="shared" si="2"/>
        <v>94.373459095047622</v>
      </c>
      <c r="N20" s="11">
        <v>5500000</v>
      </c>
      <c r="O20" s="26">
        <f t="shared" si="7"/>
        <v>5.6265409049523791</v>
      </c>
    </row>
    <row r="21" spans="1:15">
      <c r="A21" s="53" t="s">
        <v>35</v>
      </c>
      <c r="B21" s="53"/>
      <c r="C21" s="12" t="s">
        <v>36</v>
      </c>
      <c r="D21" s="9">
        <f t="shared" si="8"/>
        <v>33</v>
      </c>
      <c r="E21" s="10">
        <f t="shared" si="3"/>
        <v>100</v>
      </c>
      <c r="F21" s="9">
        <v>23</v>
      </c>
      <c r="G21" s="26">
        <f t="shared" si="0"/>
        <v>69.696969696969703</v>
      </c>
      <c r="H21" s="9">
        <v>10</v>
      </c>
      <c r="I21" s="26">
        <f t="shared" si="5"/>
        <v>30.303030303030305</v>
      </c>
      <c r="J21" s="11">
        <f t="shared" si="6"/>
        <v>222130000</v>
      </c>
      <c r="K21" s="10">
        <f t="shared" si="6"/>
        <v>100</v>
      </c>
      <c r="L21" s="11">
        <v>202880000</v>
      </c>
      <c r="M21" s="26">
        <f t="shared" si="2"/>
        <v>91.333903569981544</v>
      </c>
      <c r="N21" s="11">
        <v>19250000</v>
      </c>
      <c r="O21" s="26">
        <f t="shared" si="7"/>
        <v>8.6660964300184578</v>
      </c>
    </row>
    <row r="22" spans="1:15">
      <c r="A22" s="53" t="s">
        <v>37</v>
      </c>
      <c r="B22" s="53"/>
      <c r="C22" s="12" t="s">
        <v>38</v>
      </c>
      <c r="D22" s="9">
        <f t="shared" si="8"/>
        <v>9</v>
      </c>
      <c r="E22" s="10">
        <f t="shared" si="3"/>
        <v>99.999999999999986</v>
      </c>
      <c r="F22" s="9">
        <v>6</v>
      </c>
      <c r="G22" s="26">
        <f t="shared" si="0"/>
        <v>66.666666666666657</v>
      </c>
      <c r="H22" s="9">
        <v>3</v>
      </c>
      <c r="I22" s="26">
        <f t="shared" si="5"/>
        <v>33.333333333333329</v>
      </c>
      <c r="J22" s="11">
        <f t="shared" si="6"/>
        <v>20692000</v>
      </c>
      <c r="K22" s="10">
        <f t="shared" si="6"/>
        <v>100</v>
      </c>
      <c r="L22" s="11">
        <v>13730000</v>
      </c>
      <c r="M22" s="26">
        <f t="shared" si="2"/>
        <v>66.354146530059936</v>
      </c>
      <c r="N22" s="11">
        <v>6962000</v>
      </c>
      <c r="O22" s="26">
        <f t="shared" si="7"/>
        <v>33.645853469940072</v>
      </c>
    </row>
    <row r="23" spans="1:15">
      <c r="A23" s="53" t="s">
        <v>39</v>
      </c>
      <c r="B23" s="53"/>
      <c r="C23" s="12" t="s">
        <v>40</v>
      </c>
      <c r="D23" s="9">
        <f t="shared" si="8"/>
        <v>34</v>
      </c>
      <c r="E23" s="10">
        <f t="shared" si="3"/>
        <v>100</v>
      </c>
      <c r="F23" s="9">
        <v>26</v>
      </c>
      <c r="G23" s="26">
        <f t="shared" si="0"/>
        <v>76.470588235294116</v>
      </c>
      <c r="H23" s="9">
        <v>8</v>
      </c>
      <c r="I23" s="26">
        <f t="shared" si="5"/>
        <v>23.52941176470588</v>
      </c>
      <c r="J23" s="11">
        <f t="shared" si="6"/>
        <v>200972000</v>
      </c>
      <c r="K23" s="10">
        <f t="shared" si="6"/>
        <v>100</v>
      </c>
      <c r="L23" s="11">
        <v>165972000</v>
      </c>
      <c r="M23" s="26">
        <f t="shared" si="2"/>
        <v>82.584638656131204</v>
      </c>
      <c r="N23" s="11">
        <v>35000000</v>
      </c>
      <c r="O23" s="26">
        <f t="shared" si="7"/>
        <v>17.415361343868799</v>
      </c>
    </row>
    <row r="24" spans="1:15">
      <c r="A24" s="53" t="s">
        <v>41</v>
      </c>
      <c r="B24" s="53"/>
      <c r="C24" s="12" t="s">
        <v>42</v>
      </c>
      <c r="D24" s="9">
        <f t="shared" si="8"/>
        <v>9</v>
      </c>
      <c r="E24" s="10">
        <f t="shared" si="3"/>
        <v>99.999999999999986</v>
      </c>
      <c r="F24" s="9">
        <v>6</v>
      </c>
      <c r="G24" s="26">
        <f t="shared" si="0"/>
        <v>66.666666666666657</v>
      </c>
      <c r="H24" s="9">
        <v>3</v>
      </c>
      <c r="I24" s="26">
        <f t="shared" si="5"/>
        <v>33.333333333333329</v>
      </c>
      <c r="J24" s="11">
        <f t="shared" si="6"/>
        <v>20901000</v>
      </c>
      <c r="K24" s="10">
        <f t="shared" si="6"/>
        <v>100</v>
      </c>
      <c r="L24" s="11">
        <v>14800000</v>
      </c>
      <c r="M24" s="26">
        <f t="shared" si="2"/>
        <v>70.810009090474139</v>
      </c>
      <c r="N24" s="11">
        <v>6101000</v>
      </c>
      <c r="O24" s="26">
        <f t="shared" si="7"/>
        <v>29.189990909525861</v>
      </c>
    </row>
    <row r="25" spans="1:15">
      <c r="A25" s="53" t="s">
        <v>43</v>
      </c>
      <c r="B25" s="53"/>
      <c r="C25" s="12" t="s">
        <v>44</v>
      </c>
      <c r="D25" s="9">
        <f t="shared" si="8"/>
        <v>22</v>
      </c>
      <c r="E25" s="10">
        <f t="shared" si="3"/>
        <v>100</v>
      </c>
      <c r="F25" s="9">
        <v>17</v>
      </c>
      <c r="G25" s="26">
        <f t="shared" si="0"/>
        <v>77.272727272727266</v>
      </c>
      <c r="H25" s="9">
        <v>5</v>
      </c>
      <c r="I25" s="26">
        <f t="shared" si="5"/>
        <v>22.727272727272727</v>
      </c>
      <c r="J25" s="11">
        <f t="shared" si="6"/>
        <v>170630000</v>
      </c>
      <c r="K25" s="10">
        <f t="shared" si="6"/>
        <v>100</v>
      </c>
      <c r="L25" s="11">
        <v>162200000</v>
      </c>
      <c r="M25" s="26">
        <f t="shared" si="2"/>
        <v>95.059485436324209</v>
      </c>
      <c r="N25" s="11">
        <v>8430000</v>
      </c>
      <c r="O25" s="26">
        <f t="shared" si="7"/>
        <v>4.940514563675789</v>
      </c>
    </row>
    <row r="26" spans="1:15">
      <c r="A26" s="53" t="s">
        <v>45</v>
      </c>
      <c r="B26" s="53"/>
      <c r="C26" s="12" t="s">
        <v>46</v>
      </c>
      <c r="D26" s="9">
        <f t="shared" si="8"/>
        <v>4</v>
      </c>
      <c r="E26" s="10">
        <f t="shared" si="3"/>
        <v>100</v>
      </c>
      <c r="F26" s="9">
        <v>2</v>
      </c>
      <c r="G26" s="26">
        <f t="shared" si="0"/>
        <v>50</v>
      </c>
      <c r="H26" s="9">
        <v>2</v>
      </c>
      <c r="I26" s="26">
        <f t="shared" si="5"/>
        <v>50</v>
      </c>
      <c r="J26" s="11">
        <f t="shared" si="6"/>
        <v>3800000</v>
      </c>
      <c r="K26" s="10">
        <f t="shared" si="6"/>
        <v>100</v>
      </c>
      <c r="L26" s="11">
        <v>3500000</v>
      </c>
      <c r="M26" s="26">
        <f t="shared" si="2"/>
        <v>92.10526315789474</v>
      </c>
      <c r="N26" s="11">
        <v>300000</v>
      </c>
      <c r="O26" s="26">
        <f t="shared" si="7"/>
        <v>7.8947368421052628</v>
      </c>
    </row>
    <row r="27" spans="1:15">
      <c r="A27" s="53" t="s">
        <v>47</v>
      </c>
      <c r="B27" s="53"/>
      <c r="C27" s="12" t="s">
        <v>48</v>
      </c>
      <c r="D27" s="9">
        <f t="shared" si="8"/>
        <v>25</v>
      </c>
      <c r="E27" s="10">
        <f t="shared" si="3"/>
        <v>100</v>
      </c>
      <c r="F27" s="9">
        <v>14</v>
      </c>
      <c r="G27" s="26">
        <f t="shared" si="0"/>
        <v>56.000000000000007</v>
      </c>
      <c r="H27" s="9">
        <v>11</v>
      </c>
      <c r="I27" s="26">
        <f t="shared" si="5"/>
        <v>44</v>
      </c>
      <c r="J27" s="11">
        <f t="shared" si="6"/>
        <v>79950000</v>
      </c>
      <c r="K27" s="10">
        <f t="shared" si="6"/>
        <v>100</v>
      </c>
      <c r="L27" s="11">
        <v>61700000</v>
      </c>
      <c r="M27" s="26">
        <f t="shared" si="2"/>
        <v>77.173233270794256</v>
      </c>
      <c r="N27" s="11">
        <v>18250000</v>
      </c>
      <c r="O27" s="26">
        <f t="shared" si="7"/>
        <v>22.826766729205751</v>
      </c>
    </row>
    <row r="28" spans="1:15">
      <c r="A28" s="53" t="s">
        <v>49</v>
      </c>
      <c r="B28" s="53"/>
      <c r="C28" s="12" t="s">
        <v>50</v>
      </c>
      <c r="D28" s="9">
        <f t="shared" si="8"/>
        <v>44</v>
      </c>
      <c r="E28" s="10">
        <f t="shared" si="3"/>
        <v>100</v>
      </c>
      <c r="F28" s="9">
        <v>29</v>
      </c>
      <c r="G28" s="26">
        <f t="shared" si="0"/>
        <v>65.909090909090907</v>
      </c>
      <c r="H28" s="9">
        <v>15</v>
      </c>
      <c r="I28" s="26">
        <f t="shared" si="5"/>
        <v>34.090909090909086</v>
      </c>
      <c r="J28" s="11">
        <f t="shared" si="6"/>
        <v>283447620</v>
      </c>
      <c r="K28" s="10">
        <f t="shared" si="6"/>
        <v>100</v>
      </c>
      <c r="L28" s="11">
        <v>230497620</v>
      </c>
      <c r="M28" s="26">
        <f t="shared" si="2"/>
        <v>81.319299841007663</v>
      </c>
      <c r="N28" s="11">
        <v>52950000</v>
      </c>
      <c r="O28" s="26">
        <f t="shared" si="7"/>
        <v>18.680700158992337</v>
      </c>
    </row>
    <row r="29" spans="1:15">
      <c r="A29" s="53" t="s">
        <v>51</v>
      </c>
      <c r="B29" s="53"/>
      <c r="C29" s="12" t="s">
        <v>52</v>
      </c>
      <c r="D29" s="9">
        <f t="shared" si="8"/>
        <v>16</v>
      </c>
      <c r="E29" s="10">
        <f t="shared" si="3"/>
        <v>100</v>
      </c>
      <c r="F29" s="9">
        <v>12</v>
      </c>
      <c r="G29" s="26">
        <f t="shared" si="0"/>
        <v>75</v>
      </c>
      <c r="H29" s="9">
        <v>4</v>
      </c>
      <c r="I29" s="26">
        <f t="shared" si="5"/>
        <v>25</v>
      </c>
      <c r="J29" s="11">
        <f t="shared" si="6"/>
        <v>86000000</v>
      </c>
      <c r="K29" s="10">
        <f t="shared" si="6"/>
        <v>100</v>
      </c>
      <c r="L29" s="11">
        <v>54000000</v>
      </c>
      <c r="M29" s="26">
        <f t="shared" si="2"/>
        <v>62.790697674418603</v>
      </c>
      <c r="N29" s="11">
        <v>32000000</v>
      </c>
      <c r="O29" s="26">
        <f t="shared" si="7"/>
        <v>37.209302325581397</v>
      </c>
    </row>
    <row r="30" spans="1:15">
      <c r="A30" s="46" t="s">
        <v>53</v>
      </c>
      <c r="B30" s="46"/>
      <c r="C30" s="12" t="s">
        <v>54</v>
      </c>
      <c r="D30" s="9">
        <f t="shared" si="8"/>
        <v>11</v>
      </c>
      <c r="E30" s="10">
        <f t="shared" si="3"/>
        <v>100.00000000000001</v>
      </c>
      <c r="F30" s="9">
        <f>F31+F32</f>
        <v>9</v>
      </c>
      <c r="G30" s="26">
        <f t="shared" si="0"/>
        <v>81.818181818181827</v>
      </c>
      <c r="H30" s="9">
        <f>H31+H32</f>
        <v>2</v>
      </c>
      <c r="I30" s="26">
        <f t="shared" si="5"/>
        <v>18.181818181818183</v>
      </c>
      <c r="J30" s="11">
        <f t="shared" si="6"/>
        <v>39000000</v>
      </c>
      <c r="K30" s="10">
        <f t="shared" si="6"/>
        <v>100</v>
      </c>
      <c r="L30" s="11">
        <f>L31+L32</f>
        <v>34000000</v>
      </c>
      <c r="M30" s="26">
        <f t="shared" si="2"/>
        <v>87.179487179487182</v>
      </c>
      <c r="N30" s="11">
        <f>N31+N32</f>
        <v>5000000</v>
      </c>
      <c r="O30" s="26">
        <f t="shared" si="7"/>
        <v>12.820512820512819</v>
      </c>
    </row>
    <row r="31" spans="1:15">
      <c r="A31" s="68" t="s">
        <v>55</v>
      </c>
      <c r="B31" s="68"/>
      <c r="C31" s="13" t="s">
        <v>56</v>
      </c>
      <c r="D31" s="9">
        <f t="shared" si="8"/>
        <v>9</v>
      </c>
      <c r="E31" s="10">
        <f t="shared" si="3"/>
        <v>100</v>
      </c>
      <c r="F31" s="9">
        <v>7</v>
      </c>
      <c r="G31" s="26">
        <f t="shared" si="0"/>
        <v>77.777777777777786</v>
      </c>
      <c r="H31" s="9">
        <v>2</v>
      </c>
      <c r="I31" s="26">
        <f t="shared" si="5"/>
        <v>22.222222222222221</v>
      </c>
      <c r="J31" s="11">
        <f t="shared" si="6"/>
        <v>18500000</v>
      </c>
      <c r="K31" s="10">
        <f t="shared" si="6"/>
        <v>100</v>
      </c>
      <c r="L31" s="11">
        <v>13500000</v>
      </c>
      <c r="M31" s="26">
        <f t="shared" si="2"/>
        <v>72.972972972972968</v>
      </c>
      <c r="N31" s="9">
        <v>5000000</v>
      </c>
      <c r="O31" s="26">
        <f t="shared" si="7"/>
        <v>27.027027027027028</v>
      </c>
    </row>
    <row r="32" spans="1:15">
      <c r="A32" s="77" t="s">
        <v>57</v>
      </c>
      <c r="B32" s="77"/>
      <c r="C32" s="14" t="s">
        <v>58</v>
      </c>
      <c r="D32" s="9">
        <f t="shared" si="8"/>
        <v>2</v>
      </c>
      <c r="E32" s="10">
        <f t="shared" si="3"/>
        <v>100</v>
      </c>
      <c r="F32" s="9">
        <v>2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20500000</v>
      </c>
      <c r="K32" s="10">
        <f t="shared" si="6"/>
        <v>100</v>
      </c>
      <c r="L32" s="11">
        <v>20500000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44"/>
  <sheetViews>
    <sheetView workbookViewId="0">
      <selection activeCell="K12" sqref="K1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79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29.8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3029</v>
      </c>
      <c r="E8" s="10">
        <f>G8+I8</f>
        <v>100.00000000000001</v>
      </c>
      <c r="F8" s="9">
        <f>F9+F30</f>
        <v>2232</v>
      </c>
      <c r="G8" s="26">
        <f t="shared" ref="G8:G32" si="0">F8/D8*100</f>
        <v>73.687685704853095</v>
      </c>
      <c r="H8" s="9">
        <f t="shared" ref="H8" si="1">H9+H30</f>
        <v>797</v>
      </c>
      <c r="I8" s="26">
        <f>H8/D8*100</f>
        <v>26.312314295146916</v>
      </c>
      <c r="J8" s="11">
        <f>L8+N8</f>
        <v>18180644524</v>
      </c>
      <c r="K8" s="10">
        <f>M8+O8</f>
        <v>100</v>
      </c>
      <c r="L8" s="11">
        <f>L9+L30</f>
        <v>12135096936</v>
      </c>
      <c r="M8" s="26">
        <f t="shared" ref="M8:M32" si="2">L8/J8*100</f>
        <v>66.747341767672964</v>
      </c>
      <c r="N8" s="11">
        <f>N9+N30</f>
        <v>6045547588</v>
      </c>
      <c r="O8" s="26">
        <f>N8/J8*100</f>
        <v>33.252658232327029</v>
      </c>
    </row>
    <row r="9" spans="1:15">
      <c r="A9" s="46" t="s">
        <v>11</v>
      </c>
      <c r="B9" s="46"/>
      <c r="C9" s="12" t="s">
        <v>12</v>
      </c>
      <c r="D9" s="9">
        <f>SUM(D10:D29)</f>
        <v>3025</v>
      </c>
      <c r="E9" s="10">
        <f t="shared" ref="E9:E32" si="3">G9+I9</f>
        <v>100</v>
      </c>
      <c r="F9" s="9">
        <f t="shared" ref="F9" si="4">SUM(F10:F29)</f>
        <v>2229</v>
      </c>
      <c r="G9" s="26">
        <f t="shared" si="0"/>
        <v>73.685950413223139</v>
      </c>
      <c r="H9" s="9">
        <f>SUM(H10:H29)</f>
        <v>796</v>
      </c>
      <c r="I9" s="26">
        <f t="shared" ref="I9:I32" si="5">H9/D9*100</f>
        <v>26.314049586776861</v>
      </c>
      <c r="J9" s="11">
        <f t="shared" ref="J9:K32" si="6">L9+N9</f>
        <v>17964194524</v>
      </c>
      <c r="K9" s="10">
        <f t="shared" si="6"/>
        <v>100</v>
      </c>
      <c r="L9" s="11">
        <f>SUM(L10:L29)</f>
        <v>12074646936</v>
      </c>
      <c r="M9" s="26">
        <f t="shared" si="2"/>
        <v>67.215075632076804</v>
      </c>
      <c r="N9" s="11">
        <f>SUM(N10:N29)</f>
        <v>5889547588</v>
      </c>
      <c r="O9" s="26">
        <f t="shared" ref="O9:O32" si="7">N9/J9*100</f>
        <v>32.784924367923196</v>
      </c>
    </row>
    <row r="10" spans="1:15">
      <c r="A10" s="53" t="s">
        <v>13</v>
      </c>
      <c r="B10" s="53"/>
      <c r="C10" s="12" t="s">
        <v>14</v>
      </c>
      <c r="D10" s="9">
        <f t="shared" ref="D10:D32" si="8">F10+H10</f>
        <v>725</v>
      </c>
      <c r="E10" s="10">
        <f t="shared" si="3"/>
        <v>99.999999999999986</v>
      </c>
      <c r="F10" s="9">
        <v>552</v>
      </c>
      <c r="G10" s="26">
        <f t="shared" si="0"/>
        <v>76.137931034482747</v>
      </c>
      <c r="H10" s="9">
        <v>173</v>
      </c>
      <c r="I10" s="26">
        <f t="shared" si="5"/>
        <v>23.862068965517242</v>
      </c>
      <c r="J10" s="11">
        <f t="shared" si="6"/>
        <v>2932986976</v>
      </c>
      <c r="K10" s="10">
        <f t="shared" si="6"/>
        <v>100.00000000000001</v>
      </c>
      <c r="L10" s="11">
        <v>2278809088</v>
      </c>
      <c r="M10" s="26">
        <f t="shared" si="2"/>
        <v>77.695847497687637</v>
      </c>
      <c r="N10" s="11">
        <v>654177888</v>
      </c>
      <c r="O10" s="26">
        <f t="shared" si="7"/>
        <v>22.304152502312373</v>
      </c>
    </row>
    <row r="11" spans="1:15">
      <c r="A11" s="53" t="s">
        <v>15</v>
      </c>
      <c r="B11" s="53"/>
      <c r="C11" s="12" t="s">
        <v>16</v>
      </c>
      <c r="D11" s="9">
        <f t="shared" si="8"/>
        <v>895</v>
      </c>
      <c r="E11" s="10">
        <f t="shared" si="3"/>
        <v>100</v>
      </c>
      <c r="F11" s="9">
        <v>679</v>
      </c>
      <c r="G11" s="26">
        <f t="shared" si="0"/>
        <v>75.865921787709496</v>
      </c>
      <c r="H11" s="9">
        <v>216</v>
      </c>
      <c r="I11" s="26">
        <f t="shared" si="5"/>
        <v>24.134078212290504</v>
      </c>
      <c r="J11" s="11">
        <f t="shared" si="6"/>
        <v>8222173262</v>
      </c>
      <c r="K11" s="10">
        <f t="shared" si="6"/>
        <v>100</v>
      </c>
      <c r="L11" s="11">
        <v>4727731562</v>
      </c>
      <c r="M11" s="26">
        <f t="shared" si="2"/>
        <v>57.499780305651257</v>
      </c>
      <c r="N11" s="11">
        <v>3494441700</v>
      </c>
      <c r="O11" s="26">
        <f t="shared" si="7"/>
        <v>42.500219694348743</v>
      </c>
    </row>
    <row r="12" spans="1:15">
      <c r="A12" s="53" t="s">
        <v>17</v>
      </c>
      <c r="B12" s="53"/>
      <c r="C12" s="12" t="s">
        <v>18</v>
      </c>
      <c r="D12" s="9">
        <f t="shared" si="8"/>
        <v>255</v>
      </c>
      <c r="E12" s="10">
        <f t="shared" si="3"/>
        <v>100</v>
      </c>
      <c r="F12" s="9">
        <v>178</v>
      </c>
      <c r="G12" s="26">
        <f t="shared" si="0"/>
        <v>69.803921568627445</v>
      </c>
      <c r="H12" s="9">
        <v>77</v>
      </c>
      <c r="I12" s="26">
        <f t="shared" si="5"/>
        <v>30.196078431372548</v>
      </c>
      <c r="J12" s="11">
        <f t="shared" si="6"/>
        <v>1060178888</v>
      </c>
      <c r="K12" s="10">
        <f t="shared" si="6"/>
        <v>100</v>
      </c>
      <c r="L12" s="11">
        <v>574978888</v>
      </c>
      <c r="M12" s="26">
        <f t="shared" si="2"/>
        <v>54.234138644722762</v>
      </c>
      <c r="N12" s="11">
        <v>485200000</v>
      </c>
      <c r="O12" s="26">
        <f t="shared" si="7"/>
        <v>45.765861355277245</v>
      </c>
    </row>
    <row r="13" spans="1:15">
      <c r="A13" s="53" t="s">
        <v>19</v>
      </c>
      <c r="B13" s="53"/>
      <c r="C13" s="12" t="s">
        <v>20</v>
      </c>
      <c r="D13" s="9">
        <f t="shared" si="8"/>
        <v>246</v>
      </c>
      <c r="E13" s="10">
        <f t="shared" si="3"/>
        <v>100</v>
      </c>
      <c r="F13" s="9">
        <v>174</v>
      </c>
      <c r="G13" s="26">
        <f t="shared" si="0"/>
        <v>70.731707317073173</v>
      </c>
      <c r="H13" s="9">
        <v>72</v>
      </c>
      <c r="I13" s="26">
        <f t="shared" si="5"/>
        <v>29.268292682926827</v>
      </c>
      <c r="J13" s="11">
        <f t="shared" si="6"/>
        <v>903377077</v>
      </c>
      <c r="K13" s="10">
        <f t="shared" si="6"/>
        <v>100</v>
      </c>
      <c r="L13" s="11">
        <v>711551077</v>
      </c>
      <c r="M13" s="26">
        <f t="shared" si="2"/>
        <v>78.765677712674574</v>
      </c>
      <c r="N13" s="11">
        <v>191826000</v>
      </c>
      <c r="O13" s="26">
        <f t="shared" si="7"/>
        <v>21.23432228732543</v>
      </c>
    </row>
    <row r="14" spans="1:15">
      <c r="A14" s="53" t="s">
        <v>21</v>
      </c>
      <c r="B14" s="53"/>
      <c r="C14" s="12" t="s">
        <v>22</v>
      </c>
      <c r="D14" s="9">
        <f t="shared" si="8"/>
        <v>134</v>
      </c>
      <c r="E14" s="10">
        <f t="shared" si="3"/>
        <v>100</v>
      </c>
      <c r="F14" s="9">
        <v>97</v>
      </c>
      <c r="G14" s="26">
        <f t="shared" si="0"/>
        <v>72.388059701492537</v>
      </c>
      <c r="H14" s="9">
        <v>37</v>
      </c>
      <c r="I14" s="26">
        <f t="shared" si="5"/>
        <v>27.611940298507463</v>
      </c>
      <c r="J14" s="11">
        <f t="shared" si="6"/>
        <v>808901400</v>
      </c>
      <c r="K14" s="10">
        <f t="shared" si="6"/>
        <v>100</v>
      </c>
      <c r="L14" s="11">
        <v>649344400</v>
      </c>
      <c r="M14" s="26">
        <f t="shared" si="2"/>
        <v>80.274851792814303</v>
      </c>
      <c r="N14" s="11">
        <v>159557000</v>
      </c>
      <c r="O14" s="26">
        <f t="shared" si="7"/>
        <v>19.725148207185697</v>
      </c>
    </row>
    <row r="15" spans="1:15">
      <c r="A15" s="46" t="s">
        <v>23</v>
      </c>
      <c r="B15" s="46"/>
      <c r="C15" s="12" t="s">
        <v>24</v>
      </c>
      <c r="D15" s="9">
        <f t="shared" si="8"/>
        <v>420</v>
      </c>
      <c r="E15" s="10">
        <f t="shared" si="3"/>
        <v>100</v>
      </c>
      <c r="F15" s="9">
        <v>300</v>
      </c>
      <c r="G15" s="26">
        <f t="shared" si="0"/>
        <v>71.428571428571431</v>
      </c>
      <c r="H15" s="9">
        <v>120</v>
      </c>
      <c r="I15" s="26">
        <f t="shared" si="5"/>
        <v>28.571428571428569</v>
      </c>
      <c r="J15" s="11">
        <f t="shared" si="6"/>
        <v>2335552920</v>
      </c>
      <c r="K15" s="10">
        <f t="shared" si="6"/>
        <v>100</v>
      </c>
      <c r="L15" s="11">
        <v>1847912920</v>
      </c>
      <c r="M15" s="26">
        <f t="shared" si="2"/>
        <v>79.121004031884667</v>
      </c>
      <c r="N15" s="11">
        <v>487640000</v>
      </c>
      <c r="O15" s="26">
        <f t="shared" si="7"/>
        <v>20.878995968115337</v>
      </c>
    </row>
    <row r="16" spans="1:15">
      <c r="A16" s="53" t="s">
        <v>25</v>
      </c>
      <c r="B16" s="53"/>
      <c r="C16" s="12" t="s">
        <v>26</v>
      </c>
      <c r="D16" s="9">
        <f t="shared" si="8"/>
        <v>23</v>
      </c>
      <c r="E16" s="10">
        <f t="shared" si="3"/>
        <v>100</v>
      </c>
      <c r="F16" s="9">
        <v>22</v>
      </c>
      <c r="G16" s="26">
        <f t="shared" si="0"/>
        <v>95.652173913043484</v>
      </c>
      <c r="H16" s="9">
        <v>1</v>
      </c>
      <c r="I16" s="26">
        <f t="shared" si="5"/>
        <v>4.3478260869565215</v>
      </c>
      <c r="J16" s="11">
        <f t="shared" si="6"/>
        <v>63850000</v>
      </c>
      <c r="K16" s="10">
        <f t="shared" si="6"/>
        <v>100</v>
      </c>
      <c r="L16" s="11">
        <v>63400000</v>
      </c>
      <c r="M16" s="26">
        <f t="shared" si="2"/>
        <v>99.295223179326541</v>
      </c>
      <c r="N16" s="11">
        <v>450000</v>
      </c>
      <c r="O16" s="26">
        <f t="shared" si="7"/>
        <v>0.70477682067345337</v>
      </c>
    </row>
    <row r="17" spans="1:15">
      <c r="A17" s="53" t="s">
        <v>27</v>
      </c>
      <c r="B17" s="53"/>
      <c r="C17" s="12" t="s">
        <v>28</v>
      </c>
      <c r="D17" s="9">
        <f t="shared" si="8"/>
        <v>58</v>
      </c>
      <c r="E17" s="10">
        <f t="shared" si="3"/>
        <v>100</v>
      </c>
      <c r="F17" s="9">
        <v>43</v>
      </c>
      <c r="G17" s="26">
        <f t="shared" si="0"/>
        <v>74.137931034482762</v>
      </c>
      <c r="H17" s="9">
        <v>15</v>
      </c>
      <c r="I17" s="26">
        <f t="shared" si="5"/>
        <v>25.862068965517242</v>
      </c>
      <c r="J17" s="11">
        <f t="shared" si="6"/>
        <v>318964000</v>
      </c>
      <c r="K17" s="10">
        <f t="shared" si="6"/>
        <v>100</v>
      </c>
      <c r="L17" s="11">
        <v>267364000</v>
      </c>
      <c r="M17" s="26">
        <f t="shared" si="2"/>
        <v>83.82262575086844</v>
      </c>
      <c r="N17" s="11">
        <v>51600000</v>
      </c>
      <c r="O17" s="26">
        <f t="shared" si="7"/>
        <v>16.177374249131564</v>
      </c>
    </row>
    <row r="18" spans="1:15">
      <c r="A18" s="53" t="s">
        <v>29</v>
      </c>
      <c r="B18" s="53"/>
      <c r="C18" s="12" t="s">
        <v>30</v>
      </c>
      <c r="D18" s="9">
        <f t="shared" si="8"/>
        <v>22</v>
      </c>
      <c r="E18" s="10">
        <f t="shared" si="3"/>
        <v>100</v>
      </c>
      <c r="F18" s="9">
        <v>16</v>
      </c>
      <c r="G18" s="26">
        <f t="shared" si="0"/>
        <v>72.727272727272734</v>
      </c>
      <c r="H18" s="9">
        <v>6</v>
      </c>
      <c r="I18" s="26">
        <f t="shared" si="5"/>
        <v>27.27272727272727</v>
      </c>
      <c r="J18" s="11">
        <f t="shared" si="6"/>
        <v>75650000</v>
      </c>
      <c r="K18" s="10">
        <f t="shared" si="6"/>
        <v>100</v>
      </c>
      <c r="L18" s="11">
        <v>66450000</v>
      </c>
      <c r="M18" s="26">
        <f t="shared" si="2"/>
        <v>87.838730998017184</v>
      </c>
      <c r="N18" s="11">
        <v>9200000</v>
      </c>
      <c r="O18" s="26">
        <f t="shared" si="7"/>
        <v>12.161269001982816</v>
      </c>
    </row>
    <row r="19" spans="1:15">
      <c r="A19" s="53" t="s">
        <v>31</v>
      </c>
      <c r="B19" s="53"/>
      <c r="C19" s="12" t="s">
        <v>32</v>
      </c>
      <c r="D19" s="9">
        <f t="shared" si="8"/>
        <v>76</v>
      </c>
      <c r="E19" s="10">
        <f t="shared" si="3"/>
        <v>100</v>
      </c>
      <c r="F19" s="9">
        <v>59</v>
      </c>
      <c r="G19" s="26">
        <f t="shared" si="0"/>
        <v>77.631578947368425</v>
      </c>
      <c r="H19" s="9">
        <v>17</v>
      </c>
      <c r="I19" s="26">
        <f t="shared" si="5"/>
        <v>22.368421052631579</v>
      </c>
      <c r="J19" s="11">
        <f t="shared" si="6"/>
        <v>445480000</v>
      </c>
      <c r="K19" s="10">
        <f t="shared" si="6"/>
        <v>100</v>
      </c>
      <c r="L19" s="11">
        <v>305410000</v>
      </c>
      <c r="M19" s="26">
        <f t="shared" si="2"/>
        <v>68.557510999371459</v>
      </c>
      <c r="N19" s="11">
        <v>140070000</v>
      </c>
      <c r="O19" s="26">
        <f t="shared" si="7"/>
        <v>31.442489000628537</v>
      </c>
    </row>
    <row r="20" spans="1:15">
      <c r="A20" s="53" t="s">
        <v>33</v>
      </c>
      <c r="B20" s="53"/>
      <c r="C20" s="12" t="s">
        <v>34</v>
      </c>
      <c r="D20" s="9">
        <f t="shared" si="8"/>
        <v>20</v>
      </c>
      <c r="E20" s="10">
        <f t="shared" si="3"/>
        <v>100</v>
      </c>
      <c r="F20" s="9">
        <v>15</v>
      </c>
      <c r="G20" s="26">
        <f t="shared" si="0"/>
        <v>75</v>
      </c>
      <c r="H20" s="9">
        <v>5</v>
      </c>
      <c r="I20" s="26">
        <f t="shared" si="5"/>
        <v>25</v>
      </c>
      <c r="J20" s="11">
        <f t="shared" si="6"/>
        <v>125680000</v>
      </c>
      <c r="K20" s="10">
        <f t="shared" si="6"/>
        <v>100</v>
      </c>
      <c r="L20" s="11">
        <v>93830000</v>
      </c>
      <c r="M20" s="26">
        <f t="shared" si="2"/>
        <v>74.657861234882233</v>
      </c>
      <c r="N20" s="11">
        <v>31850000</v>
      </c>
      <c r="O20" s="26">
        <f t="shared" si="7"/>
        <v>25.34213876511776</v>
      </c>
    </row>
    <row r="21" spans="1:15">
      <c r="A21" s="53" t="s">
        <v>35</v>
      </c>
      <c r="B21" s="53"/>
      <c r="C21" s="12" t="s">
        <v>36</v>
      </c>
      <c r="D21" s="9">
        <f t="shared" si="8"/>
        <v>16</v>
      </c>
      <c r="E21" s="10">
        <f t="shared" si="3"/>
        <v>100</v>
      </c>
      <c r="F21" s="9">
        <v>9</v>
      </c>
      <c r="G21" s="26">
        <f t="shared" si="0"/>
        <v>56.25</v>
      </c>
      <c r="H21" s="9">
        <v>7</v>
      </c>
      <c r="I21" s="26">
        <f t="shared" si="5"/>
        <v>43.75</v>
      </c>
      <c r="J21" s="11">
        <f t="shared" si="6"/>
        <v>121700000</v>
      </c>
      <c r="K21" s="10">
        <f t="shared" si="6"/>
        <v>99.999999999999986</v>
      </c>
      <c r="L21" s="11">
        <v>89200000</v>
      </c>
      <c r="M21" s="26">
        <f t="shared" si="2"/>
        <v>73.294987674609686</v>
      </c>
      <c r="N21" s="11">
        <v>32500000</v>
      </c>
      <c r="O21" s="26">
        <f t="shared" si="7"/>
        <v>26.705012325390303</v>
      </c>
    </row>
    <row r="22" spans="1:15">
      <c r="A22" s="53" t="s">
        <v>37</v>
      </c>
      <c r="B22" s="53"/>
      <c r="C22" s="12" t="s">
        <v>38</v>
      </c>
      <c r="D22" s="9">
        <f t="shared" si="8"/>
        <v>15</v>
      </c>
      <c r="E22" s="10">
        <f t="shared" si="3"/>
        <v>100</v>
      </c>
      <c r="F22" s="9">
        <v>7</v>
      </c>
      <c r="G22" s="26">
        <f t="shared" si="0"/>
        <v>46.666666666666664</v>
      </c>
      <c r="H22" s="9">
        <v>8</v>
      </c>
      <c r="I22" s="26">
        <f t="shared" si="5"/>
        <v>53.333333333333336</v>
      </c>
      <c r="J22" s="11">
        <f t="shared" si="6"/>
        <v>58700000</v>
      </c>
      <c r="K22" s="10">
        <f t="shared" si="6"/>
        <v>100</v>
      </c>
      <c r="L22" s="11">
        <v>42000000</v>
      </c>
      <c r="M22" s="26">
        <f t="shared" si="2"/>
        <v>71.550255536626921</v>
      </c>
      <c r="N22" s="11">
        <v>16700000</v>
      </c>
      <c r="O22" s="26">
        <f t="shared" si="7"/>
        <v>28.449744463373083</v>
      </c>
    </row>
    <row r="23" spans="1:15">
      <c r="A23" s="53" t="s">
        <v>39</v>
      </c>
      <c r="B23" s="53"/>
      <c r="C23" s="12" t="s">
        <v>40</v>
      </c>
      <c r="D23" s="9">
        <f t="shared" si="8"/>
        <v>32</v>
      </c>
      <c r="E23" s="10">
        <f t="shared" si="3"/>
        <v>100</v>
      </c>
      <c r="F23" s="9">
        <v>21</v>
      </c>
      <c r="G23" s="26">
        <f t="shared" si="0"/>
        <v>65.625</v>
      </c>
      <c r="H23" s="9">
        <v>11</v>
      </c>
      <c r="I23" s="26">
        <f t="shared" si="5"/>
        <v>34.375</v>
      </c>
      <c r="J23" s="11">
        <f t="shared" si="6"/>
        <v>161725000</v>
      </c>
      <c r="K23" s="10">
        <f t="shared" si="6"/>
        <v>100</v>
      </c>
      <c r="L23" s="11">
        <v>101810000</v>
      </c>
      <c r="M23" s="26">
        <f t="shared" si="2"/>
        <v>62.952542896892872</v>
      </c>
      <c r="N23" s="11">
        <v>59915000</v>
      </c>
      <c r="O23" s="26">
        <f t="shared" si="7"/>
        <v>37.047457103107128</v>
      </c>
    </row>
    <row r="24" spans="1:15">
      <c r="A24" s="53" t="s">
        <v>41</v>
      </c>
      <c r="B24" s="53"/>
      <c r="C24" s="12" t="s">
        <v>42</v>
      </c>
      <c r="D24" s="9">
        <f t="shared" si="8"/>
        <v>5</v>
      </c>
      <c r="E24" s="10">
        <f t="shared" si="3"/>
        <v>100</v>
      </c>
      <c r="F24" s="9">
        <v>5</v>
      </c>
      <c r="G24" s="26">
        <f t="shared" si="0"/>
        <v>100</v>
      </c>
      <c r="H24" s="9">
        <v>0</v>
      </c>
      <c r="I24" s="26">
        <f t="shared" si="5"/>
        <v>0</v>
      </c>
      <c r="J24" s="11">
        <f t="shared" si="6"/>
        <v>7300001</v>
      </c>
      <c r="K24" s="10">
        <f t="shared" si="6"/>
        <v>100</v>
      </c>
      <c r="L24" s="11">
        <v>7300001</v>
      </c>
      <c r="M24" s="26">
        <f t="shared" si="2"/>
        <v>100</v>
      </c>
      <c r="N24" s="11">
        <v>0</v>
      </c>
      <c r="O24" s="26">
        <f t="shared" si="7"/>
        <v>0</v>
      </c>
    </row>
    <row r="25" spans="1:15">
      <c r="A25" s="53" t="s">
        <v>43</v>
      </c>
      <c r="B25" s="53"/>
      <c r="C25" s="12" t="s">
        <v>44</v>
      </c>
      <c r="D25" s="9">
        <f t="shared" si="8"/>
        <v>12</v>
      </c>
      <c r="E25" s="10">
        <f t="shared" si="3"/>
        <v>100</v>
      </c>
      <c r="F25" s="9">
        <v>6</v>
      </c>
      <c r="G25" s="26">
        <f t="shared" si="0"/>
        <v>50</v>
      </c>
      <c r="H25" s="9">
        <v>6</v>
      </c>
      <c r="I25" s="26">
        <f t="shared" si="5"/>
        <v>50</v>
      </c>
      <c r="J25" s="11">
        <f t="shared" si="6"/>
        <v>51600000</v>
      </c>
      <c r="K25" s="10">
        <f t="shared" si="6"/>
        <v>100</v>
      </c>
      <c r="L25" s="11">
        <v>22100000</v>
      </c>
      <c r="M25" s="26">
        <f t="shared" si="2"/>
        <v>42.829457364341081</v>
      </c>
      <c r="N25" s="11">
        <v>29500000</v>
      </c>
      <c r="O25" s="26">
        <f t="shared" si="7"/>
        <v>57.170542635658919</v>
      </c>
    </row>
    <row r="26" spans="1:15">
      <c r="A26" s="53" t="s">
        <v>45</v>
      </c>
      <c r="B26" s="53"/>
      <c r="C26" s="12" t="s">
        <v>46</v>
      </c>
      <c r="D26" s="9">
        <f t="shared" si="8"/>
        <v>1</v>
      </c>
      <c r="E26" s="10">
        <f t="shared" si="3"/>
        <v>100</v>
      </c>
      <c r="F26" s="9">
        <v>1</v>
      </c>
      <c r="G26" s="26">
        <f t="shared" si="0"/>
        <v>100</v>
      </c>
      <c r="H26" s="9">
        <v>0</v>
      </c>
      <c r="I26" s="26">
        <f t="shared" si="5"/>
        <v>0</v>
      </c>
      <c r="J26" s="11">
        <f t="shared" si="6"/>
        <v>60000000</v>
      </c>
      <c r="K26" s="10">
        <f t="shared" si="6"/>
        <v>100</v>
      </c>
      <c r="L26" s="11">
        <v>60000000</v>
      </c>
      <c r="M26" s="26">
        <f t="shared" si="2"/>
        <v>100</v>
      </c>
      <c r="N26" s="11">
        <v>0</v>
      </c>
      <c r="O26" s="26">
        <f t="shared" si="7"/>
        <v>0</v>
      </c>
    </row>
    <row r="27" spans="1:15">
      <c r="A27" s="53" t="s">
        <v>47</v>
      </c>
      <c r="B27" s="53"/>
      <c r="C27" s="12" t="s">
        <v>48</v>
      </c>
      <c r="D27" s="9">
        <f t="shared" si="8"/>
        <v>20</v>
      </c>
      <c r="E27" s="10">
        <f t="shared" si="3"/>
        <v>100</v>
      </c>
      <c r="F27" s="9">
        <v>13</v>
      </c>
      <c r="G27" s="26">
        <f t="shared" si="0"/>
        <v>65</v>
      </c>
      <c r="H27" s="9">
        <v>7</v>
      </c>
      <c r="I27" s="26">
        <f t="shared" si="5"/>
        <v>35</v>
      </c>
      <c r="J27" s="11">
        <f t="shared" si="6"/>
        <v>43700000</v>
      </c>
      <c r="K27" s="10">
        <f t="shared" si="6"/>
        <v>100</v>
      </c>
      <c r="L27" s="11">
        <v>31250000</v>
      </c>
      <c r="M27" s="26">
        <f t="shared" si="2"/>
        <v>71.51029748283753</v>
      </c>
      <c r="N27" s="11">
        <v>12450000</v>
      </c>
      <c r="O27" s="26">
        <f t="shared" si="7"/>
        <v>28.489702517162474</v>
      </c>
    </row>
    <row r="28" spans="1:15">
      <c r="A28" s="53" t="s">
        <v>49</v>
      </c>
      <c r="B28" s="53"/>
      <c r="C28" s="12" t="s">
        <v>50</v>
      </c>
      <c r="D28" s="9">
        <f t="shared" si="8"/>
        <v>37</v>
      </c>
      <c r="E28" s="10">
        <f t="shared" si="3"/>
        <v>100</v>
      </c>
      <c r="F28" s="9">
        <v>26</v>
      </c>
      <c r="G28" s="26">
        <f t="shared" si="0"/>
        <v>70.270270270270274</v>
      </c>
      <c r="H28" s="9">
        <v>11</v>
      </c>
      <c r="I28" s="26">
        <f t="shared" si="5"/>
        <v>29.72972972972973</v>
      </c>
      <c r="J28" s="11">
        <f t="shared" si="6"/>
        <v>149670000</v>
      </c>
      <c r="K28" s="10">
        <f t="shared" si="6"/>
        <v>99.999999999999986</v>
      </c>
      <c r="L28" s="11">
        <v>129800000</v>
      </c>
      <c r="M28" s="26">
        <f t="shared" si="2"/>
        <v>86.72412641143849</v>
      </c>
      <c r="N28" s="11">
        <v>19870000</v>
      </c>
      <c r="O28" s="26">
        <f t="shared" si="7"/>
        <v>13.275873588561501</v>
      </c>
    </row>
    <row r="29" spans="1:15">
      <c r="A29" s="53" t="s">
        <v>51</v>
      </c>
      <c r="B29" s="53"/>
      <c r="C29" s="12" t="s">
        <v>52</v>
      </c>
      <c r="D29" s="9">
        <f t="shared" si="8"/>
        <v>13</v>
      </c>
      <c r="E29" s="10">
        <f t="shared" si="3"/>
        <v>100</v>
      </c>
      <c r="F29" s="9">
        <v>6</v>
      </c>
      <c r="G29" s="26">
        <f t="shared" si="0"/>
        <v>46.153846153846153</v>
      </c>
      <c r="H29" s="9">
        <v>7</v>
      </c>
      <c r="I29" s="26">
        <f t="shared" si="5"/>
        <v>53.846153846153847</v>
      </c>
      <c r="J29" s="11">
        <f t="shared" si="6"/>
        <v>17005000</v>
      </c>
      <c r="K29" s="10">
        <f t="shared" si="6"/>
        <v>100</v>
      </c>
      <c r="L29" s="11">
        <v>4405000</v>
      </c>
      <c r="M29" s="26">
        <f t="shared" si="2"/>
        <v>25.90414583945898</v>
      </c>
      <c r="N29" s="11">
        <v>12600000</v>
      </c>
      <c r="O29" s="26">
        <f t="shared" si="7"/>
        <v>74.095854160541023</v>
      </c>
    </row>
    <row r="30" spans="1:15">
      <c r="A30" s="46" t="s">
        <v>53</v>
      </c>
      <c r="B30" s="46"/>
      <c r="C30" s="12" t="s">
        <v>54</v>
      </c>
      <c r="D30" s="9">
        <f t="shared" si="8"/>
        <v>4</v>
      </c>
      <c r="E30" s="10">
        <f t="shared" si="3"/>
        <v>100</v>
      </c>
      <c r="F30" s="9">
        <f>F31+F32</f>
        <v>3</v>
      </c>
      <c r="G30" s="26">
        <f t="shared" si="0"/>
        <v>75</v>
      </c>
      <c r="H30" s="9">
        <f>H31+H32</f>
        <v>1</v>
      </c>
      <c r="I30" s="26">
        <f t="shared" si="5"/>
        <v>25</v>
      </c>
      <c r="J30" s="11">
        <f t="shared" si="6"/>
        <v>216450000</v>
      </c>
      <c r="K30" s="10">
        <f t="shared" si="6"/>
        <v>100</v>
      </c>
      <c r="L30" s="11">
        <f>L31+L32</f>
        <v>60450000</v>
      </c>
      <c r="M30" s="26">
        <f t="shared" si="2"/>
        <v>27.927927927927925</v>
      </c>
      <c r="N30" s="11">
        <f>N31+N32</f>
        <v>156000000</v>
      </c>
      <c r="O30" s="26">
        <f t="shared" si="7"/>
        <v>72.072072072072075</v>
      </c>
    </row>
    <row r="31" spans="1:15">
      <c r="A31" s="68" t="s">
        <v>55</v>
      </c>
      <c r="B31" s="68"/>
      <c r="C31" s="13" t="s">
        <v>56</v>
      </c>
      <c r="D31" s="9">
        <f t="shared" si="8"/>
        <v>3</v>
      </c>
      <c r="E31" s="10">
        <f t="shared" si="3"/>
        <v>99.999999999999986</v>
      </c>
      <c r="F31" s="9">
        <v>2</v>
      </c>
      <c r="G31" s="26">
        <f t="shared" si="0"/>
        <v>66.666666666666657</v>
      </c>
      <c r="H31" s="9">
        <v>1</v>
      </c>
      <c r="I31" s="26">
        <f t="shared" si="5"/>
        <v>33.333333333333329</v>
      </c>
      <c r="J31" s="11">
        <f t="shared" si="6"/>
        <v>156450000</v>
      </c>
      <c r="K31" s="10">
        <f t="shared" si="6"/>
        <v>100</v>
      </c>
      <c r="L31" s="11">
        <v>450000</v>
      </c>
      <c r="M31" s="26">
        <f t="shared" si="2"/>
        <v>0.28763183125599234</v>
      </c>
      <c r="N31" s="9">
        <v>156000000</v>
      </c>
      <c r="O31" s="26">
        <f t="shared" si="7"/>
        <v>99.712368168744007</v>
      </c>
    </row>
    <row r="32" spans="1:15">
      <c r="A32" s="77" t="s">
        <v>57</v>
      </c>
      <c r="B32" s="77"/>
      <c r="C32" s="14" t="s">
        <v>58</v>
      </c>
      <c r="D32" s="9">
        <f t="shared" si="8"/>
        <v>1</v>
      </c>
      <c r="E32" s="10">
        <f t="shared" si="3"/>
        <v>100</v>
      </c>
      <c r="F32" s="9">
        <v>1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60000000</v>
      </c>
      <c r="K32" s="10">
        <f t="shared" si="6"/>
        <v>100</v>
      </c>
      <c r="L32" s="11">
        <v>60000000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44"/>
  <sheetViews>
    <sheetView workbookViewId="0">
      <selection activeCell="K11" sqref="K11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78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29.2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3230</v>
      </c>
      <c r="E8" s="10">
        <f>G8+I8</f>
        <v>100</v>
      </c>
      <c r="F8" s="9">
        <f>F9+F30</f>
        <v>2345</v>
      </c>
      <c r="G8" s="26">
        <f t="shared" ref="G8:G29" si="0">F8/D8*100</f>
        <v>72.600619195046434</v>
      </c>
      <c r="H8" s="9">
        <f t="shared" ref="H8" si="1">H9+H30</f>
        <v>885</v>
      </c>
      <c r="I8" s="26">
        <f>H8/D8*100</f>
        <v>27.399380804953559</v>
      </c>
      <c r="J8" s="11">
        <f>L8+N8</f>
        <v>20903835517</v>
      </c>
      <c r="K8" s="10">
        <f>M8+O8</f>
        <v>100</v>
      </c>
      <c r="L8" s="11">
        <f>L9+L30</f>
        <v>17268327554</v>
      </c>
      <c r="M8" s="26">
        <f t="shared" ref="M8:M29" si="2">L8/J8*100</f>
        <v>82.608416718341331</v>
      </c>
      <c r="N8" s="11">
        <f>N9+N30</f>
        <v>3635507963</v>
      </c>
      <c r="O8" s="26">
        <f>N8/J8*100</f>
        <v>17.391583281658672</v>
      </c>
    </row>
    <row r="9" spans="1:15">
      <c r="A9" s="46" t="s">
        <v>11</v>
      </c>
      <c r="B9" s="46"/>
      <c r="C9" s="12" t="s">
        <v>12</v>
      </c>
      <c r="D9" s="9">
        <f>SUM(D10:D29)</f>
        <v>3230</v>
      </c>
      <c r="E9" s="10">
        <f t="shared" ref="E9:E29" si="3">G9+I9</f>
        <v>100</v>
      </c>
      <c r="F9" s="9">
        <f t="shared" ref="F9" si="4">SUM(F10:F29)</f>
        <v>2345</v>
      </c>
      <c r="G9" s="26">
        <f t="shared" si="0"/>
        <v>72.600619195046434</v>
      </c>
      <c r="H9" s="9">
        <f>SUM(H10:H29)</f>
        <v>885</v>
      </c>
      <c r="I9" s="26">
        <f t="shared" ref="I9:I29" si="5">H9/D9*100</f>
        <v>27.399380804953559</v>
      </c>
      <c r="J9" s="11">
        <f t="shared" ref="J9:K31" si="6">L9+N9</f>
        <v>20903835517</v>
      </c>
      <c r="K9" s="10">
        <f t="shared" si="6"/>
        <v>100</v>
      </c>
      <c r="L9" s="11">
        <f>SUM(L10:L29)</f>
        <v>17268327554</v>
      </c>
      <c r="M9" s="26">
        <f t="shared" si="2"/>
        <v>82.608416718341331</v>
      </c>
      <c r="N9" s="11">
        <f>SUM(N10:N29)</f>
        <v>3635507963</v>
      </c>
      <c r="O9" s="26">
        <f t="shared" ref="O9:O29" si="7">N9/J9*100</f>
        <v>17.391583281658672</v>
      </c>
    </row>
    <row r="10" spans="1:15">
      <c r="A10" s="53" t="s">
        <v>13</v>
      </c>
      <c r="B10" s="53"/>
      <c r="C10" s="12" t="s">
        <v>14</v>
      </c>
      <c r="D10" s="9">
        <f t="shared" ref="D10:D31" si="8">F10+H10</f>
        <v>907</v>
      </c>
      <c r="E10" s="10">
        <f t="shared" si="3"/>
        <v>100</v>
      </c>
      <c r="F10" s="9">
        <v>667</v>
      </c>
      <c r="G10" s="26">
        <f t="shared" si="0"/>
        <v>73.539140022050717</v>
      </c>
      <c r="H10" s="9">
        <v>240</v>
      </c>
      <c r="I10" s="26">
        <f t="shared" si="5"/>
        <v>26.460859977949287</v>
      </c>
      <c r="J10" s="11">
        <f t="shared" si="6"/>
        <v>4573511764</v>
      </c>
      <c r="K10" s="10">
        <f t="shared" si="6"/>
        <v>100</v>
      </c>
      <c r="L10" s="11">
        <v>3406265189</v>
      </c>
      <c r="M10" s="26">
        <f t="shared" si="2"/>
        <v>74.478111455011884</v>
      </c>
      <c r="N10" s="11">
        <v>1167246575</v>
      </c>
      <c r="O10" s="26">
        <f t="shared" si="7"/>
        <v>25.521888544988119</v>
      </c>
    </row>
    <row r="11" spans="1:15">
      <c r="A11" s="53" t="s">
        <v>15</v>
      </c>
      <c r="B11" s="53"/>
      <c r="C11" s="12" t="s">
        <v>16</v>
      </c>
      <c r="D11" s="9">
        <f t="shared" si="8"/>
        <v>831</v>
      </c>
      <c r="E11" s="10">
        <f t="shared" si="3"/>
        <v>100</v>
      </c>
      <c r="F11" s="9">
        <v>643</v>
      </c>
      <c r="G11" s="26">
        <f t="shared" si="0"/>
        <v>77.376654632972318</v>
      </c>
      <c r="H11" s="9">
        <v>188</v>
      </c>
      <c r="I11" s="26">
        <f t="shared" si="5"/>
        <v>22.623345367027678</v>
      </c>
      <c r="J11" s="11">
        <f t="shared" si="6"/>
        <v>8496007005</v>
      </c>
      <c r="K11" s="10">
        <f t="shared" si="6"/>
        <v>100</v>
      </c>
      <c r="L11" s="11">
        <v>7887161005</v>
      </c>
      <c r="M11" s="26">
        <f t="shared" si="2"/>
        <v>92.833739430279579</v>
      </c>
      <c r="N11" s="11">
        <v>608846000</v>
      </c>
      <c r="O11" s="26">
        <f t="shared" si="7"/>
        <v>7.1662605697204231</v>
      </c>
    </row>
    <row r="12" spans="1:15">
      <c r="A12" s="53" t="s">
        <v>17</v>
      </c>
      <c r="B12" s="53"/>
      <c r="C12" s="12" t="s">
        <v>18</v>
      </c>
      <c r="D12" s="9">
        <f t="shared" si="8"/>
        <v>194</v>
      </c>
      <c r="E12" s="10">
        <f t="shared" si="3"/>
        <v>100</v>
      </c>
      <c r="F12" s="9">
        <v>128</v>
      </c>
      <c r="G12" s="26">
        <f t="shared" si="0"/>
        <v>65.979381443298962</v>
      </c>
      <c r="H12" s="9">
        <v>66</v>
      </c>
      <c r="I12" s="26">
        <f t="shared" si="5"/>
        <v>34.020618556701031</v>
      </c>
      <c r="J12" s="11">
        <f t="shared" si="6"/>
        <v>1272186000</v>
      </c>
      <c r="K12" s="10">
        <f t="shared" si="6"/>
        <v>100</v>
      </c>
      <c r="L12" s="11">
        <v>1003981000</v>
      </c>
      <c r="M12" s="26">
        <f t="shared" si="2"/>
        <v>78.917784034724477</v>
      </c>
      <c r="N12" s="11">
        <v>268205000</v>
      </c>
      <c r="O12" s="26">
        <f t="shared" si="7"/>
        <v>21.08221596527552</v>
      </c>
    </row>
    <row r="13" spans="1:15">
      <c r="A13" s="53" t="s">
        <v>19</v>
      </c>
      <c r="B13" s="53"/>
      <c r="C13" s="12" t="s">
        <v>20</v>
      </c>
      <c r="D13" s="9">
        <f t="shared" si="8"/>
        <v>257</v>
      </c>
      <c r="E13" s="10">
        <f t="shared" si="3"/>
        <v>100</v>
      </c>
      <c r="F13" s="9">
        <v>175</v>
      </c>
      <c r="G13" s="26">
        <f t="shared" si="0"/>
        <v>68.093385214007782</v>
      </c>
      <c r="H13" s="9">
        <v>82</v>
      </c>
      <c r="I13" s="26">
        <f t="shared" si="5"/>
        <v>31.906614785992215</v>
      </c>
      <c r="J13" s="11">
        <f t="shared" si="6"/>
        <v>682780290</v>
      </c>
      <c r="K13" s="10">
        <f t="shared" si="6"/>
        <v>100</v>
      </c>
      <c r="L13" s="11">
        <v>540180290</v>
      </c>
      <c r="M13" s="26">
        <f t="shared" si="2"/>
        <v>79.114804265952088</v>
      </c>
      <c r="N13" s="11">
        <v>142600000</v>
      </c>
      <c r="O13" s="26">
        <f t="shared" si="7"/>
        <v>20.885195734047919</v>
      </c>
    </row>
    <row r="14" spans="1:15">
      <c r="A14" s="53" t="s">
        <v>21</v>
      </c>
      <c r="B14" s="53"/>
      <c r="C14" s="12" t="s">
        <v>22</v>
      </c>
      <c r="D14" s="9">
        <f t="shared" si="8"/>
        <v>114</v>
      </c>
      <c r="E14" s="10">
        <f t="shared" si="3"/>
        <v>100</v>
      </c>
      <c r="F14" s="9">
        <v>75</v>
      </c>
      <c r="G14" s="26">
        <f t="shared" si="0"/>
        <v>65.789473684210535</v>
      </c>
      <c r="H14" s="9">
        <v>39</v>
      </c>
      <c r="I14" s="26">
        <f t="shared" si="5"/>
        <v>34.210526315789473</v>
      </c>
      <c r="J14" s="11">
        <f t="shared" si="6"/>
        <v>1815255820</v>
      </c>
      <c r="K14" s="10">
        <f t="shared" si="6"/>
        <v>100</v>
      </c>
      <c r="L14" s="11">
        <v>1548084800</v>
      </c>
      <c r="M14" s="26">
        <f t="shared" si="2"/>
        <v>85.281908089406372</v>
      </c>
      <c r="N14" s="11">
        <v>267171020</v>
      </c>
      <c r="O14" s="26">
        <f t="shared" si="7"/>
        <v>14.718091910593625</v>
      </c>
    </row>
    <row r="15" spans="1:15">
      <c r="A15" s="46" t="s">
        <v>23</v>
      </c>
      <c r="B15" s="46"/>
      <c r="C15" s="12" t="s">
        <v>24</v>
      </c>
      <c r="D15" s="9">
        <f t="shared" si="8"/>
        <v>620</v>
      </c>
      <c r="E15" s="10">
        <f t="shared" si="3"/>
        <v>100</v>
      </c>
      <c r="F15" s="9">
        <v>451</v>
      </c>
      <c r="G15" s="26">
        <f t="shared" si="0"/>
        <v>72.741935483870961</v>
      </c>
      <c r="H15" s="9">
        <v>169</v>
      </c>
      <c r="I15" s="26">
        <f t="shared" si="5"/>
        <v>27.258064516129032</v>
      </c>
      <c r="J15" s="11">
        <f t="shared" si="6"/>
        <v>2889142500</v>
      </c>
      <c r="K15" s="10">
        <f t="shared" si="6"/>
        <v>100</v>
      </c>
      <c r="L15" s="11">
        <v>2118772500</v>
      </c>
      <c r="M15" s="26">
        <f t="shared" si="2"/>
        <v>73.335686972864792</v>
      </c>
      <c r="N15" s="11">
        <v>770370000</v>
      </c>
      <c r="O15" s="26">
        <f t="shared" si="7"/>
        <v>26.664313027135211</v>
      </c>
    </row>
    <row r="16" spans="1:15">
      <c r="A16" s="53" t="s">
        <v>25</v>
      </c>
      <c r="B16" s="53"/>
      <c r="C16" s="12" t="s">
        <v>26</v>
      </c>
      <c r="D16" s="9">
        <f t="shared" si="8"/>
        <v>25</v>
      </c>
      <c r="E16" s="10">
        <f t="shared" si="3"/>
        <v>100</v>
      </c>
      <c r="F16" s="9">
        <v>19</v>
      </c>
      <c r="G16" s="26">
        <f t="shared" si="0"/>
        <v>76</v>
      </c>
      <c r="H16" s="9">
        <v>6</v>
      </c>
      <c r="I16" s="26">
        <f t="shared" si="5"/>
        <v>24</v>
      </c>
      <c r="J16" s="11">
        <f t="shared" si="6"/>
        <v>61521800</v>
      </c>
      <c r="K16" s="10">
        <f t="shared" si="6"/>
        <v>100.00000000000001</v>
      </c>
      <c r="L16" s="11">
        <v>53921800</v>
      </c>
      <c r="M16" s="26">
        <f t="shared" si="2"/>
        <v>87.646655331931129</v>
      </c>
      <c r="N16" s="11">
        <v>7600000</v>
      </c>
      <c r="O16" s="26">
        <f t="shared" si="7"/>
        <v>12.35334466806888</v>
      </c>
    </row>
    <row r="17" spans="1:15">
      <c r="A17" s="53" t="s">
        <v>27</v>
      </c>
      <c r="B17" s="53"/>
      <c r="C17" s="12" t="s">
        <v>28</v>
      </c>
      <c r="D17" s="9">
        <f t="shared" si="8"/>
        <v>33</v>
      </c>
      <c r="E17" s="10">
        <f t="shared" si="3"/>
        <v>99.999999999999986</v>
      </c>
      <c r="F17" s="9">
        <v>22</v>
      </c>
      <c r="G17" s="26">
        <f t="shared" si="0"/>
        <v>66.666666666666657</v>
      </c>
      <c r="H17" s="9">
        <v>11</v>
      </c>
      <c r="I17" s="26">
        <f t="shared" si="5"/>
        <v>33.333333333333329</v>
      </c>
      <c r="J17" s="11">
        <f t="shared" si="6"/>
        <v>142746000</v>
      </c>
      <c r="K17" s="10">
        <f t="shared" si="6"/>
        <v>100</v>
      </c>
      <c r="L17" s="11">
        <v>116001000</v>
      </c>
      <c r="M17" s="26">
        <f t="shared" si="2"/>
        <v>81.263923332352576</v>
      </c>
      <c r="N17" s="11">
        <v>26745000</v>
      </c>
      <c r="O17" s="26">
        <f t="shared" si="7"/>
        <v>18.736076667647431</v>
      </c>
    </row>
    <row r="18" spans="1:15">
      <c r="A18" s="53" t="s">
        <v>29</v>
      </c>
      <c r="B18" s="53"/>
      <c r="C18" s="12" t="s">
        <v>30</v>
      </c>
      <c r="D18" s="9">
        <f t="shared" si="8"/>
        <v>20</v>
      </c>
      <c r="E18" s="10">
        <f t="shared" si="3"/>
        <v>100</v>
      </c>
      <c r="F18" s="9">
        <v>15</v>
      </c>
      <c r="G18" s="26">
        <f t="shared" si="0"/>
        <v>75</v>
      </c>
      <c r="H18" s="9">
        <v>5</v>
      </c>
      <c r="I18" s="26">
        <f t="shared" si="5"/>
        <v>25</v>
      </c>
      <c r="J18" s="11">
        <f t="shared" si="6"/>
        <v>123576900</v>
      </c>
      <c r="K18" s="10">
        <f t="shared" si="6"/>
        <v>100</v>
      </c>
      <c r="L18" s="11">
        <v>56660000</v>
      </c>
      <c r="M18" s="26">
        <f t="shared" si="2"/>
        <v>45.849993000309929</v>
      </c>
      <c r="N18" s="11">
        <v>66916900</v>
      </c>
      <c r="O18" s="26">
        <f t="shared" si="7"/>
        <v>54.150006999690071</v>
      </c>
    </row>
    <row r="19" spans="1:15">
      <c r="A19" s="53" t="s">
        <v>31</v>
      </c>
      <c r="B19" s="53"/>
      <c r="C19" s="12" t="s">
        <v>32</v>
      </c>
      <c r="D19" s="9">
        <f t="shared" si="8"/>
        <v>73</v>
      </c>
      <c r="E19" s="10">
        <f t="shared" si="3"/>
        <v>100</v>
      </c>
      <c r="F19" s="9">
        <v>50</v>
      </c>
      <c r="G19" s="26">
        <f t="shared" si="0"/>
        <v>68.493150684931507</v>
      </c>
      <c r="H19" s="9">
        <v>23</v>
      </c>
      <c r="I19" s="26">
        <f t="shared" si="5"/>
        <v>31.506849315068493</v>
      </c>
      <c r="J19" s="11">
        <f t="shared" si="6"/>
        <v>277403468</v>
      </c>
      <c r="K19" s="10">
        <f t="shared" si="6"/>
        <v>100</v>
      </c>
      <c r="L19" s="11">
        <v>224716000</v>
      </c>
      <c r="M19" s="26">
        <f t="shared" si="2"/>
        <v>81.00691805338208</v>
      </c>
      <c r="N19" s="11">
        <v>52687468</v>
      </c>
      <c r="O19" s="26">
        <f t="shared" si="7"/>
        <v>18.993081946617913</v>
      </c>
    </row>
    <row r="20" spans="1:15">
      <c r="A20" s="53" t="s">
        <v>33</v>
      </c>
      <c r="B20" s="53"/>
      <c r="C20" s="12" t="s">
        <v>34</v>
      </c>
      <c r="D20" s="9">
        <f t="shared" si="8"/>
        <v>16</v>
      </c>
      <c r="E20" s="10">
        <f t="shared" si="3"/>
        <v>100</v>
      </c>
      <c r="F20" s="9">
        <v>10</v>
      </c>
      <c r="G20" s="26">
        <f t="shared" si="0"/>
        <v>62.5</v>
      </c>
      <c r="H20" s="9">
        <v>6</v>
      </c>
      <c r="I20" s="26">
        <f t="shared" si="5"/>
        <v>37.5</v>
      </c>
      <c r="J20" s="11">
        <f t="shared" si="6"/>
        <v>57610000</v>
      </c>
      <c r="K20" s="10">
        <f t="shared" si="6"/>
        <v>100</v>
      </c>
      <c r="L20" s="11">
        <v>26660000</v>
      </c>
      <c r="M20" s="26">
        <f t="shared" si="2"/>
        <v>46.276688074986986</v>
      </c>
      <c r="N20" s="11">
        <v>30950000</v>
      </c>
      <c r="O20" s="26">
        <f t="shared" si="7"/>
        <v>53.723311925013014</v>
      </c>
    </row>
    <row r="21" spans="1:15">
      <c r="A21" s="53" t="s">
        <v>35</v>
      </c>
      <c r="B21" s="53"/>
      <c r="C21" s="12" t="s">
        <v>36</v>
      </c>
      <c r="D21" s="9">
        <f t="shared" si="8"/>
        <v>16</v>
      </c>
      <c r="E21" s="10">
        <f t="shared" si="3"/>
        <v>100</v>
      </c>
      <c r="F21" s="9">
        <v>8</v>
      </c>
      <c r="G21" s="26">
        <f t="shared" si="0"/>
        <v>50</v>
      </c>
      <c r="H21" s="9">
        <v>8</v>
      </c>
      <c r="I21" s="26">
        <f t="shared" si="5"/>
        <v>50</v>
      </c>
      <c r="J21" s="11">
        <f t="shared" si="6"/>
        <v>88760000</v>
      </c>
      <c r="K21" s="10">
        <f t="shared" si="6"/>
        <v>100</v>
      </c>
      <c r="L21" s="11">
        <v>15460000</v>
      </c>
      <c r="M21" s="26">
        <f t="shared" si="2"/>
        <v>17.417755745831457</v>
      </c>
      <c r="N21" s="11">
        <v>73300000</v>
      </c>
      <c r="O21" s="26">
        <f t="shared" si="7"/>
        <v>82.582244254168543</v>
      </c>
    </row>
    <row r="22" spans="1:15">
      <c r="A22" s="53" t="s">
        <v>37</v>
      </c>
      <c r="B22" s="53"/>
      <c r="C22" s="12" t="s">
        <v>38</v>
      </c>
      <c r="D22" s="9">
        <f t="shared" si="8"/>
        <v>21</v>
      </c>
      <c r="E22" s="10">
        <f t="shared" si="3"/>
        <v>100</v>
      </c>
      <c r="F22" s="9">
        <v>15</v>
      </c>
      <c r="G22" s="26">
        <f t="shared" si="0"/>
        <v>71.428571428571431</v>
      </c>
      <c r="H22" s="9">
        <v>6</v>
      </c>
      <c r="I22" s="26">
        <f t="shared" si="5"/>
        <v>28.571428571428569</v>
      </c>
      <c r="J22" s="11">
        <f t="shared" si="6"/>
        <v>68160000</v>
      </c>
      <c r="K22" s="10">
        <f t="shared" si="6"/>
        <v>100</v>
      </c>
      <c r="L22" s="11">
        <v>54760000</v>
      </c>
      <c r="M22" s="26">
        <f t="shared" si="2"/>
        <v>80.340375586854464</v>
      </c>
      <c r="N22" s="11">
        <v>13400000</v>
      </c>
      <c r="O22" s="26">
        <f t="shared" si="7"/>
        <v>19.65962441314554</v>
      </c>
    </row>
    <row r="23" spans="1:15">
      <c r="A23" s="53" t="s">
        <v>39</v>
      </c>
      <c r="B23" s="53"/>
      <c r="C23" s="12" t="s">
        <v>40</v>
      </c>
      <c r="D23" s="9">
        <f t="shared" si="8"/>
        <v>27</v>
      </c>
      <c r="E23" s="10">
        <f t="shared" si="3"/>
        <v>100</v>
      </c>
      <c r="F23" s="9">
        <v>16</v>
      </c>
      <c r="G23" s="26">
        <f t="shared" si="0"/>
        <v>59.259259259259252</v>
      </c>
      <c r="H23" s="9">
        <v>11</v>
      </c>
      <c r="I23" s="26">
        <f t="shared" si="5"/>
        <v>40.74074074074074</v>
      </c>
      <c r="J23" s="11">
        <f t="shared" si="6"/>
        <v>123338000</v>
      </c>
      <c r="K23" s="10">
        <f t="shared" si="6"/>
        <v>100</v>
      </c>
      <c r="L23" s="11">
        <v>92268000</v>
      </c>
      <c r="M23" s="26">
        <f t="shared" si="2"/>
        <v>74.809061278762428</v>
      </c>
      <c r="N23" s="11">
        <v>31070000</v>
      </c>
      <c r="O23" s="26">
        <f t="shared" si="7"/>
        <v>25.190938721237575</v>
      </c>
    </row>
    <row r="24" spans="1:15">
      <c r="A24" s="53" t="s">
        <v>41</v>
      </c>
      <c r="B24" s="53"/>
      <c r="C24" s="12" t="s">
        <v>42</v>
      </c>
      <c r="D24" s="9">
        <f t="shared" si="8"/>
        <v>6</v>
      </c>
      <c r="E24" s="10">
        <f t="shared" si="3"/>
        <v>100</v>
      </c>
      <c r="F24" s="9">
        <v>5</v>
      </c>
      <c r="G24" s="26">
        <f t="shared" si="0"/>
        <v>83.333333333333343</v>
      </c>
      <c r="H24" s="9">
        <v>1</v>
      </c>
      <c r="I24" s="26">
        <f t="shared" si="5"/>
        <v>16.666666666666664</v>
      </c>
      <c r="J24" s="11">
        <f t="shared" si="6"/>
        <v>22900000</v>
      </c>
      <c r="K24" s="10">
        <f t="shared" si="6"/>
        <v>99.999999999999986</v>
      </c>
      <c r="L24" s="11">
        <v>22700000</v>
      </c>
      <c r="M24" s="26">
        <f t="shared" si="2"/>
        <v>99.126637554585145</v>
      </c>
      <c r="N24" s="11">
        <v>200000</v>
      </c>
      <c r="O24" s="26">
        <f t="shared" si="7"/>
        <v>0.87336244541484709</v>
      </c>
    </row>
    <row r="25" spans="1:15">
      <c r="A25" s="53" t="s">
        <v>43</v>
      </c>
      <c r="B25" s="53"/>
      <c r="C25" s="12" t="s">
        <v>44</v>
      </c>
      <c r="D25" s="9">
        <f t="shared" si="8"/>
        <v>11</v>
      </c>
      <c r="E25" s="10">
        <f t="shared" si="3"/>
        <v>100</v>
      </c>
      <c r="F25" s="9">
        <v>7</v>
      </c>
      <c r="G25" s="26">
        <f t="shared" si="0"/>
        <v>63.636363636363633</v>
      </c>
      <c r="H25" s="9">
        <v>4</v>
      </c>
      <c r="I25" s="26">
        <f t="shared" si="5"/>
        <v>36.363636363636367</v>
      </c>
      <c r="J25" s="11">
        <f t="shared" si="6"/>
        <v>50800000</v>
      </c>
      <c r="K25" s="10">
        <f t="shared" si="6"/>
        <v>100</v>
      </c>
      <c r="L25" s="11">
        <v>14300000</v>
      </c>
      <c r="M25" s="26">
        <f t="shared" si="2"/>
        <v>28.1496062992126</v>
      </c>
      <c r="N25" s="11">
        <v>36500000</v>
      </c>
      <c r="O25" s="26">
        <f t="shared" si="7"/>
        <v>71.850393700787393</v>
      </c>
    </row>
    <row r="26" spans="1:15">
      <c r="A26" s="53" t="s">
        <v>45</v>
      </c>
      <c r="B26" s="53"/>
      <c r="C26" s="12" t="s">
        <v>46</v>
      </c>
      <c r="D26" s="9">
        <f t="shared" si="8"/>
        <v>1</v>
      </c>
      <c r="E26" s="10">
        <f t="shared" si="3"/>
        <v>100</v>
      </c>
      <c r="F26" s="9">
        <v>0</v>
      </c>
      <c r="G26" s="26">
        <f t="shared" si="0"/>
        <v>0</v>
      </c>
      <c r="H26" s="9">
        <v>1</v>
      </c>
      <c r="I26" s="26">
        <f t="shared" si="5"/>
        <v>100</v>
      </c>
      <c r="J26" s="11">
        <f t="shared" si="6"/>
        <v>1200000</v>
      </c>
      <c r="K26" s="10">
        <f t="shared" si="6"/>
        <v>100</v>
      </c>
      <c r="L26" s="11">
        <v>0</v>
      </c>
      <c r="M26" s="26">
        <f t="shared" si="2"/>
        <v>0</v>
      </c>
      <c r="N26" s="11">
        <v>1200000</v>
      </c>
      <c r="O26" s="26">
        <f t="shared" si="7"/>
        <v>100</v>
      </c>
    </row>
    <row r="27" spans="1:15">
      <c r="A27" s="53" t="s">
        <v>47</v>
      </c>
      <c r="B27" s="53"/>
      <c r="C27" s="12" t="s">
        <v>48</v>
      </c>
      <c r="D27" s="9">
        <f t="shared" si="8"/>
        <v>24</v>
      </c>
      <c r="E27" s="10">
        <f t="shared" si="3"/>
        <v>100.00000000000001</v>
      </c>
      <c r="F27" s="9">
        <v>17</v>
      </c>
      <c r="G27" s="26">
        <f t="shared" si="0"/>
        <v>70.833333333333343</v>
      </c>
      <c r="H27" s="9">
        <v>7</v>
      </c>
      <c r="I27" s="26">
        <f t="shared" si="5"/>
        <v>29.166666666666668</v>
      </c>
      <c r="J27" s="11">
        <f t="shared" si="6"/>
        <v>64729970</v>
      </c>
      <c r="K27" s="10">
        <f t="shared" si="6"/>
        <v>100</v>
      </c>
      <c r="L27" s="11">
        <v>33029970</v>
      </c>
      <c r="M27" s="26">
        <f t="shared" si="2"/>
        <v>51.027321656413562</v>
      </c>
      <c r="N27" s="11">
        <v>31700000</v>
      </c>
      <c r="O27" s="26">
        <f t="shared" si="7"/>
        <v>48.972678343586438</v>
      </c>
    </row>
    <row r="28" spans="1:15">
      <c r="A28" s="53" t="s">
        <v>49</v>
      </c>
      <c r="B28" s="53"/>
      <c r="C28" s="12" t="s">
        <v>50</v>
      </c>
      <c r="D28" s="9">
        <f t="shared" si="8"/>
        <v>26</v>
      </c>
      <c r="E28" s="10">
        <f t="shared" si="3"/>
        <v>100</v>
      </c>
      <c r="F28" s="9">
        <v>15</v>
      </c>
      <c r="G28" s="26">
        <f t="shared" si="0"/>
        <v>57.692307692307686</v>
      </c>
      <c r="H28" s="9">
        <v>11</v>
      </c>
      <c r="I28" s="26">
        <f t="shared" si="5"/>
        <v>42.307692307692307</v>
      </c>
      <c r="J28" s="11">
        <f t="shared" si="6"/>
        <v>59956000</v>
      </c>
      <c r="K28" s="10">
        <f t="shared" si="6"/>
        <v>100</v>
      </c>
      <c r="L28" s="11">
        <v>26156000</v>
      </c>
      <c r="M28" s="26">
        <f t="shared" si="2"/>
        <v>43.625325238508239</v>
      </c>
      <c r="N28" s="11">
        <v>33800000</v>
      </c>
      <c r="O28" s="26">
        <f t="shared" si="7"/>
        <v>56.374674761491761</v>
      </c>
    </row>
    <row r="29" spans="1:15">
      <c r="A29" s="53" t="s">
        <v>51</v>
      </c>
      <c r="B29" s="53"/>
      <c r="C29" s="12" t="s">
        <v>52</v>
      </c>
      <c r="D29" s="9">
        <f t="shared" si="8"/>
        <v>8</v>
      </c>
      <c r="E29" s="10">
        <f t="shared" si="3"/>
        <v>100</v>
      </c>
      <c r="F29" s="9">
        <v>7</v>
      </c>
      <c r="G29" s="26">
        <f t="shared" si="0"/>
        <v>87.5</v>
      </c>
      <c r="H29" s="9">
        <v>1</v>
      </c>
      <c r="I29" s="26">
        <f t="shared" si="5"/>
        <v>12.5</v>
      </c>
      <c r="J29" s="11">
        <f t="shared" si="6"/>
        <v>32250000</v>
      </c>
      <c r="K29" s="10">
        <f t="shared" si="6"/>
        <v>100</v>
      </c>
      <c r="L29" s="11">
        <v>27250000</v>
      </c>
      <c r="M29" s="26">
        <f t="shared" si="2"/>
        <v>84.496124031007753</v>
      </c>
      <c r="N29" s="11">
        <v>5000000</v>
      </c>
      <c r="O29" s="26">
        <f t="shared" si="7"/>
        <v>15.503875968992247</v>
      </c>
    </row>
    <row r="30" spans="1:15">
      <c r="A30" s="46" t="s">
        <v>53</v>
      </c>
      <c r="B30" s="46"/>
      <c r="C30" s="12" t="s">
        <v>54</v>
      </c>
      <c r="D30" s="9">
        <f t="shared" si="8"/>
        <v>0</v>
      </c>
      <c r="E30" s="10"/>
      <c r="F30" s="9">
        <f>F31+F32</f>
        <v>0</v>
      </c>
      <c r="G30" s="26"/>
      <c r="H30" s="9">
        <f>H31+H32</f>
        <v>0</v>
      </c>
      <c r="I30" s="26"/>
      <c r="J30" s="11">
        <f t="shared" si="6"/>
        <v>0</v>
      </c>
      <c r="K30" s="10"/>
      <c r="L30" s="11">
        <f>L31+L32</f>
        <v>0</v>
      </c>
      <c r="M30" s="26"/>
      <c r="N30" s="11">
        <f>N31+N32</f>
        <v>0</v>
      </c>
      <c r="O30" s="26"/>
    </row>
    <row r="31" spans="1:15">
      <c r="A31" s="68" t="s">
        <v>55</v>
      </c>
      <c r="B31" s="68"/>
      <c r="C31" s="13" t="s">
        <v>56</v>
      </c>
      <c r="D31" s="9">
        <f t="shared" si="8"/>
        <v>0</v>
      </c>
      <c r="E31" s="10"/>
      <c r="F31" s="9">
        <v>0</v>
      </c>
      <c r="G31" s="26"/>
      <c r="H31" s="9">
        <v>0</v>
      </c>
      <c r="I31" s="26"/>
      <c r="J31" s="11">
        <f t="shared" si="6"/>
        <v>0</v>
      </c>
      <c r="K31" s="10"/>
      <c r="L31" s="11">
        <v>0</v>
      </c>
      <c r="M31" s="26"/>
      <c r="N31" s="9">
        <v>0</v>
      </c>
      <c r="O31" s="26"/>
    </row>
    <row r="32" spans="1:15">
      <c r="A32" s="77" t="s">
        <v>57</v>
      </c>
      <c r="B32" s="77"/>
      <c r="C32" s="14" t="s">
        <v>58</v>
      </c>
      <c r="D32" s="9">
        <f t="shared" ref="D32" si="9">F32+H32</f>
        <v>0</v>
      </c>
      <c r="E32" s="10"/>
      <c r="F32" s="9">
        <v>0</v>
      </c>
      <c r="G32" s="26"/>
      <c r="H32" s="9">
        <v>0</v>
      </c>
      <c r="I32" s="26"/>
      <c r="J32" s="11">
        <f t="shared" ref="J32" si="10">L32+N32</f>
        <v>0</v>
      </c>
      <c r="K32" s="10"/>
      <c r="L32" s="11">
        <v>0</v>
      </c>
      <c r="M32" s="26"/>
      <c r="N32" s="9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44"/>
  <sheetViews>
    <sheetView workbookViewId="0">
      <selection activeCell="K12" sqref="K1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77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1.1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4821</v>
      </c>
      <c r="E8" s="10">
        <f>G8+I8</f>
        <v>100</v>
      </c>
      <c r="F8" s="9">
        <f>F9+F30</f>
        <v>3548</v>
      </c>
      <c r="G8" s="26">
        <f t="shared" ref="G8:G31" si="0">F8/D8*100</f>
        <v>73.594689898361338</v>
      </c>
      <c r="H8" s="9">
        <f t="shared" ref="H8" si="1">H9+H30</f>
        <v>1273</v>
      </c>
      <c r="I8" s="26">
        <f>H8/D8*100</f>
        <v>26.405310101638662</v>
      </c>
      <c r="J8" s="11">
        <f>L8+N8</f>
        <v>23876612113</v>
      </c>
      <c r="K8" s="10">
        <f>M8+O8</f>
        <v>100</v>
      </c>
      <c r="L8" s="11">
        <f>L9+L30</f>
        <v>18971344509</v>
      </c>
      <c r="M8" s="26">
        <f t="shared" ref="M8:M31" si="2">L8/J8*100</f>
        <v>79.455763737397021</v>
      </c>
      <c r="N8" s="11">
        <f>N9+N30</f>
        <v>4905267604</v>
      </c>
      <c r="O8" s="26">
        <f>N8/J8*100</f>
        <v>20.544236262602976</v>
      </c>
    </row>
    <row r="9" spans="1:15">
      <c r="A9" s="46" t="s">
        <v>11</v>
      </c>
      <c r="B9" s="46"/>
      <c r="C9" s="12" t="s">
        <v>12</v>
      </c>
      <c r="D9" s="9">
        <f>SUM(D10:D29)</f>
        <v>4809</v>
      </c>
      <c r="E9" s="10">
        <f t="shared" ref="E9:E31" si="3">G9+I9</f>
        <v>100</v>
      </c>
      <c r="F9" s="9">
        <f t="shared" ref="F9" si="4">SUM(F10:F29)</f>
        <v>3540</v>
      </c>
      <c r="G9" s="26">
        <f t="shared" si="0"/>
        <v>73.611977542108548</v>
      </c>
      <c r="H9" s="9">
        <f>SUM(H10:H29)</f>
        <v>1269</v>
      </c>
      <c r="I9" s="26">
        <f t="shared" ref="I9:I31" si="5">H9/D9*100</f>
        <v>26.388022457891452</v>
      </c>
      <c r="J9" s="11">
        <f t="shared" ref="J9:K31" si="6">L9+N9</f>
        <v>23821862113</v>
      </c>
      <c r="K9" s="10">
        <f t="shared" si="6"/>
        <v>100</v>
      </c>
      <c r="L9" s="11">
        <f>SUM(L10:L29)</f>
        <v>18926644509</v>
      </c>
      <c r="M9" s="26">
        <f t="shared" si="2"/>
        <v>79.450734872113145</v>
      </c>
      <c r="N9" s="11">
        <f>SUM(N10:N29)</f>
        <v>4895217604</v>
      </c>
      <c r="O9" s="26">
        <f t="shared" ref="O9:O31" si="7">N9/J9*100</f>
        <v>20.549265127886855</v>
      </c>
    </row>
    <row r="10" spans="1:15">
      <c r="A10" s="53" t="s">
        <v>13</v>
      </c>
      <c r="B10" s="53"/>
      <c r="C10" s="12" t="s">
        <v>14</v>
      </c>
      <c r="D10" s="9">
        <f t="shared" ref="D10:D31" si="8">F10+H10</f>
        <v>585</v>
      </c>
      <c r="E10" s="10">
        <f t="shared" si="3"/>
        <v>100</v>
      </c>
      <c r="F10" s="9">
        <v>396</v>
      </c>
      <c r="G10" s="26">
        <f t="shared" si="0"/>
        <v>67.692307692307693</v>
      </c>
      <c r="H10" s="9">
        <v>189</v>
      </c>
      <c r="I10" s="26">
        <f t="shared" si="5"/>
        <v>32.307692307692307</v>
      </c>
      <c r="J10" s="11">
        <f t="shared" si="6"/>
        <v>2813948000</v>
      </c>
      <c r="K10" s="10">
        <f t="shared" si="6"/>
        <v>100</v>
      </c>
      <c r="L10" s="11">
        <v>2266578000</v>
      </c>
      <c r="M10" s="26">
        <f t="shared" si="2"/>
        <v>80.547970324966911</v>
      </c>
      <c r="N10" s="11">
        <v>547370000</v>
      </c>
      <c r="O10" s="26">
        <f t="shared" si="7"/>
        <v>19.452029675033085</v>
      </c>
    </row>
    <row r="11" spans="1:15">
      <c r="A11" s="53" t="s">
        <v>15</v>
      </c>
      <c r="B11" s="53"/>
      <c r="C11" s="12" t="s">
        <v>16</v>
      </c>
      <c r="D11" s="9">
        <f t="shared" si="8"/>
        <v>1114</v>
      </c>
      <c r="E11" s="10">
        <f t="shared" si="3"/>
        <v>100</v>
      </c>
      <c r="F11" s="9">
        <v>873</v>
      </c>
      <c r="G11" s="26">
        <f t="shared" si="0"/>
        <v>78.366247755834834</v>
      </c>
      <c r="H11" s="9">
        <v>241</v>
      </c>
      <c r="I11" s="26">
        <f t="shared" si="5"/>
        <v>21.633752244165169</v>
      </c>
      <c r="J11" s="11">
        <f t="shared" si="6"/>
        <v>5183225916</v>
      </c>
      <c r="K11" s="10">
        <f t="shared" si="6"/>
        <v>100</v>
      </c>
      <c r="L11" s="11">
        <v>4201030670</v>
      </c>
      <c r="M11" s="26">
        <f t="shared" si="2"/>
        <v>81.050502873739688</v>
      </c>
      <c r="N11" s="11">
        <v>982195246</v>
      </c>
      <c r="O11" s="26">
        <f t="shared" si="7"/>
        <v>18.949497126260319</v>
      </c>
    </row>
    <row r="12" spans="1:15">
      <c r="A12" s="53" t="s">
        <v>17</v>
      </c>
      <c r="B12" s="53"/>
      <c r="C12" s="12" t="s">
        <v>18</v>
      </c>
      <c r="D12" s="9">
        <f t="shared" si="8"/>
        <v>270</v>
      </c>
      <c r="E12" s="10">
        <f t="shared" si="3"/>
        <v>100</v>
      </c>
      <c r="F12" s="9">
        <v>172</v>
      </c>
      <c r="G12" s="26">
        <f t="shared" si="0"/>
        <v>63.703703703703709</v>
      </c>
      <c r="H12" s="9">
        <v>98</v>
      </c>
      <c r="I12" s="26">
        <f t="shared" si="5"/>
        <v>36.296296296296298</v>
      </c>
      <c r="J12" s="11">
        <f t="shared" si="6"/>
        <v>1496642433</v>
      </c>
      <c r="K12" s="10">
        <f t="shared" si="6"/>
        <v>100.00000000000001</v>
      </c>
      <c r="L12" s="11">
        <v>1065647228</v>
      </c>
      <c r="M12" s="26">
        <f t="shared" si="2"/>
        <v>71.202526702648967</v>
      </c>
      <c r="N12" s="11">
        <v>430995205</v>
      </c>
      <c r="O12" s="26">
        <f t="shared" si="7"/>
        <v>28.797473297351043</v>
      </c>
    </row>
    <row r="13" spans="1:15">
      <c r="A13" s="53" t="s">
        <v>19</v>
      </c>
      <c r="B13" s="53"/>
      <c r="C13" s="12" t="s">
        <v>20</v>
      </c>
      <c r="D13" s="9">
        <f t="shared" si="8"/>
        <v>334</v>
      </c>
      <c r="E13" s="10">
        <f t="shared" si="3"/>
        <v>100</v>
      </c>
      <c r="F13" s="9">
        <v>236</v>
      </c>
      <c r="G13" s="26">
        <f t="shared" si="0"/>
        <v>70.658682634730539</v>
      </c>
      <c r="H13" s="9">
        <v>98</v>
      </c>
      <c r="I13" s="26">
        <f t="shared" si="5"/>
        <v>29.341317365269461</v>
      </c>
      <c r="J13" s="11">
        <f t="shared" si="6"/>
        <v>1356151848</v>
      </c>
      <c r="K13" s="10">
        <f t="shared" si="6"/>
        <v>100</v>
      </c>
      <c r="L13" s="11">
        <v>1095241849</v>
      </c>
      <c r="M13" s="26">
        <f t="shared" si="2"/>
        <v>80.761004058300699</v>
      </c>
      <c r="N13" s="11">
        <v>260909999</v>
      </c>
      <c r="O13" s="26">
        <f t="shared" si="7"/>
        <v>19.238995941699297</v>
      </c>
    </row>
    <row r="14" spans="1:15">
      <c r="A14" s="53" t="s">
        <v>21</v>
      </c>
      <c r="B14" s="53"/>
      <c r="C14" s="12" t="s">
        <v>22</v>
      </c>
      <c r="D14" s="9">
        <f t="shared" si="8"/>
        <v>114</v>
      </c>
      <c r="E14" s="10">
        <f t="shared" si="3"/>
        <v>99.999999999999986</v>
      </c>
      <c r="F14" s="9">
        <v>76</v>
      </c>
      <c r="G14" s="26">
        <f t="shared" si="0"/>
        <v>66.666666666666657</v>
      </c>
      <c r="H14" s="9">
        <v>38</v>
      </c>
      <c r="I14" s="26">
        <f t="shared" si="5"/>
        <v>33.333333333333329</v>
      </c>
      <c r="J14" s="11">
        <f t="shared" si="6"/>
        <v>375411000</v>
      </c>
      <c r="K14" s="10">
        <f t="shared" si="6"/>
        <v>100</v>
      </c>
      <c r="L14" s="11">
        <v>273011000</v>
      </c>
      <c r="M14" s="26">
        <f t="shared" si="2"/>
        <v>72.723228674705851</v>
      </c>
      <c r="N14" s="11">
        <v>102400000</v>
      </c>
      <c r="O14" s="26">
        <f t="shared" si="7"/>
        <v>27.276771325294145</v>
      </c>
    </row>
    <row r="15" spans="1:15">
      <c r="A15" s="46" t="s">
        <v>23</v>
      </c>
      <c r="B15" s="46"/>
      <c r="C15" s="12" t="s">
        <v>24</v>
      </c>
      <c r="D15" s="9">
        <f t="shared" si="8"/>
        <v>1538</v>
      </c>
      <c r="E15" s="10">
        <f t="shared" si="3"/>
        <v>100</v>
      </c>
      <c r="F15" s="9">
        <v>1127</v>
      </c>
      <c r="G15" s="26">
        <f t="shared" si="0"/>
        <v>73.276983094928482</v>
      </c>
      <c r="H15" s="9">
        <v>411</v>
      </c>
      <c r="I15" s="26">
        <f t="shared" si="5"/>
        <v>26.723016905071521</v>
      </c>
      <c r="J15" s="11">
        <f t="shared" si="6"/>
        <v>8200876122</v>
      </c>
      <c r="K15" s="10">
        <f t="shared" si="6"/>
        <v>100</v>
      </c>
      <c r="L15" s="11">
        <v>6272376122</v>
      </c>
      <c r="M15" s="26">
        <f t="shared" si="2"/>
        <v>76.48421984052986</v>
      </c>
      <c r="N15" s="11">
        <v>1928500000</v>
      </c>
      <c r="O15" s="26">
        <f t="shared" si="7"/>
        <v>23.515780159470136</v>
      </c>
    </row>
    <row r="16" spans="1:15">
      <c r="A16" s="53" t="s">
        <v>25</v>
      </c>
      <c r="B16" s="53"/>
      <c r="C16" s="12" t="s">
        <v>26</v>
      </c>
      <c r="D16" s="9">
        <f t="shared" si="8"/>
        <v>63</v>
      </c>
      <c r="E16" s="10">
        <f t="shared" si="3"/>
        <v>100</v>
      </c>
      <c r="F16" s="9">
        <v>51</v>
      </c>
      <c r="G16" s="26">
        <f t="shared" si="0"/>
        <v>80.952380952380949</v>
      </c>
      <c r="H16" s="9">
        <v>12</v>
      </c>
      <c r="I16" s="26">
        <f t="shared" si="5"/>
        <v>19.047619047619047</v>
      </c>
      <c r="J16" s="11">
        <f t="shared" si="6"/>
        <v>301662000</v>
      </c>
      <c r="K16" s="10">
        <f t="shared" si="6"/>
        <v>100</v>
      </c>
      <c r="L16" s="11">
        <v>281660000</v>
      </c>
      <c r="M16" s="26">
        <f t="shared" si="2"/>
        <v>93.369400189616186</v>
      </c>
      <c r="N16" s="11">
        <v>20002000</v>
      </c>
      <c r="O16" s="26">
        <f t="shared" si="7"/>
        <v>6.6305998103838064</v>
      </c>
    </row>
    <row r="17" spans="1:15">
      <c r="A17" s="53" t="s">
        <v>27</v>
      </c>
      <c r="B17" s="53"/>
      <c r="C17" s="12" t="s">
        <v>28</v>
      </c>
      <c r="D17" s="9">
        <f t="shared" si="8"/>
        <v>86</v>
      </c>
      <c r="E17" s="10">
        <f t="shared" si="3"/>
        <v>100</v>
      </c>
      <c r="F17" s="9">
        <v>60</v>
      </c>
      <c r="G17" s="26">
        <f t="shared" si="0"/>
        <v>69.767441860465112</v>
      </c>
      <c r="H17" s="9">
        <v>26</v>
      </c>
      <c r="I17" s="26">
        <f t="shared" si="5"/>
        <v>30.232558139534881</v>
      </c>
      <c r="J17" s="11">
        <f t="shared" si="6"/>
        <v>1256633640</v>
      </c>
      <c r="K17" s="10">
        <f t="shared" si="6"/>
        <v>100</v>
      </c>
      <c r="L17" s="11">
        <v>1162453640</v>
      </c>
      <c r="M17" s="26">
        <f t="shared" si="2"/>
        <v>92.505373324241106</v>
      </c>
      <c r="N17" s="11">
        <v>94180000</v>
      </c>
      <c r="O17" s="26">
        <f t="shared" si="7"/>
        <v>7.4946266757588944</v>
      </c>
    </row>
    <row r="18" spans="1:15">
      <c r="A18" s="53" t="s">
        <v>29</v>
      </c>
      <c r="B18" s="53"/>
      <c r="C18" s="12" t="s">
        <v>30</v>
      </c>
      <c r="D18" s="9">
        <f t="shared" si="8"/>
        <v>55</v>
      </c>
      <c r="E18" s="10">
        <f t="shared" si="3"/>
        <v>100</v>
      </c>
      <c r="F18" s="9">
        <v>43</v>
      </c>
      <c r="G18" s="26">
        <f t="shared" si="0"/>
        <v>78.181818181818187</v>
      </c>
      <c r="H18" s="9">
        <v>12</v>
      </c>
      <c r="I18" s="26">
        <f t="shared" si="5"/>
        <v>21.818181818181817</v>
      </c>
      <c r="J18" s="11">
        <f t="shared" si="6"/>
        <v>190151200</v>
      </c>
      <c r="K18" s="10">
        <f t="shared" si="6"/>
        <v>100</v>
      </c>
      <c r="L18" s="11">
        <v>161700000</v>
      </c>
      <c r="M18" s="26">
        <f t="shared" si="2"/>
        <v>85.037591137999655</v>
      </c>
      <c r="N18" s="11">
        <v>28451200</v>
      </c>
      <c r="O18" s="26">
        <f t="shared" si="7"/>
        <v>14.962408862000345</v>
      </c>
    </row>
    <row r="19" spans="1:15">
      <c r="A19" s="53" t="s">
        <v>31</v>
      </c>
      <c r="B19" s="53"/>
      <c r="C19" s="12" t="s">
        <v>32</v>
      </c>
      <c r="D19" s="9">
        <f t="shared" si="8"/>
        <v>156</v>
      </c>
      <c r="E19" s="10">
        <f t="shared" si="3"/>
        <v>100</v>
      </c>
      <c r="F19" s="9">
        <v>122</v>
      </c>
      <c r="G19" s="26">
        <f t="shared" si="0"/>
        <v>78.205128205128204</v>
      </c>
      <c r="H19" s="9">
        <v>34</v>
      </c>
      <c r="I19" s="26">
        <f t="shared" si="5"/>
        <v>21.794871794871796</v>
      </c>
      <c r="J19" s="11">
        <f t="shared" si="6"/>
        <v>692638000</v>
      </c>
      <c r="K19" s="10">
        <f t="shared" si="6"/>
        <v>100</v>
      </c>
      <c r="L19" s="11">
        <v>582638000</v>
      </c>
      <c r="M19" s="26">
        <f t="shared" si="2"/>
        <v>84.118688261400621</v>
      </c>
      <c r="N19" s="11">
        <v>110000000</v>
      </c>
      <c r="O19" s="26">
        <f t="shared" si="7"/>
        <v>15.881311738599384</v>
      </c>
    </row>
    <row r="20" spans="1:15">
      <c r="A20" s="53" t="s">
        <v>33</v>
      </c>
      <c r="B20" s="53"/>
      <c r="C20" s="12" t="s">
        <v>34</v>
      </c>
      <c r="D20" s="9">
        <f t="shared" si="8"/>
        <v>42</v>
      </c>
      <c r="E20" s="10">
        <f t="shared" si="3"/>
        <v>100</v>
      </c>
      <c r="F20" s="9">
        <v>31</v>
      </c>
      <c r="G20" s="26">
        <f t="shared" si="0"/>
        <v>73.80952380952381</v>
      </c>
      <c r="H20" s="9">
        <v>11</v>
      </c>
      <c r="I20" s="26">
        <f t="shared" si="5"/>
        <v>26.190476190476193</v>
      </c>
      <c r="J20" s="11">
        <f t="shared" si="6"/>
        <v>172050000</v>
      </c>
      <c r="K20" s="10">
        <f t="shared" si="6"/>
        <v>100</v>
      </c>
      <c r="L20" s="11">
        <v>108550000</v>
      </c>
      <c r="M20" s="26">
        <f t="shared" si="2"/>
        <v>63.092124382446968</v>
      </c>
      <c r="N20" s="11">
        <v>63500000</v>
      </c>
      <c r="O20" s="26">
        <f t="shared" si="7"/>
        <v>36.907875617553039</v>
      </c>
    </row>
    <row r="21" spans="1:15">
      <c r="A21" s="53" t="s">
        <v>35</v>
      </c>
      <c r="B21" s="53"/>
      <c r="C21" s="12" t="s">
        <v>36</v>
      </c>
      <c r="D21" s="9">
        <f t="shared" si="8"/>
        <v>43</v>
      </c>
      <c r="E21" s="10">
        <f t="shared" si="3"/>
        <v>100</v>
      </c>
      <c r="F21" s="9">
        <v>34</v>
      </c>
      <c r="G21" s="26">
        <f t="shared" si="0"/>
        <v>79.069767441860463</v>
      </c>
      <c r="H21" s="9">
        <v>9</v>
      </c>
      <c r="I21" s="26">
        <f t="shared" si="5"/>
        <v>20.930232558139537</v>
      </c>
      <c r="J21" s="11">
        <f t="shared" si="6"/>
        <v>123010000</v>
      </c>
      <c r="K21" s="10">
        <f t="shared" si="6"/>
        <v>100</v>
      </c>
      <c r="L21" s="11">
        <v>102960000</v>
      </c>
      <c r="M21" s="26">
        <f t="shared" si="2"/>
        <v>83.700512153483459</v>
      </c>
      <c r="N21" s="11">
        <v>20050000</v>
      </c>
      <c r="O21" s="26">
        <f t="shared" si="7"/>
        <v>16.299487846516545</v>
      </c>
    </row>
    <row r="22" spans="1:15">
      <c r="A22" s="53" t="s">
        <v>37</v>
      </c>
      <c r="B22" s="53"/>
      <c r="C22" s="12" t="s">
        <v>38</v>
      </c>
      <c r="D22" s="9">
        <f t="shared" si="8"/>
        <v>35</v>
      </c>
      <c r="E22" s="10">
        <f t="shared" si="3"/>
        <v>100.00000000000001</v>
      </c>
      <c r="F22" s="9">
        <v>27</v>
      </c>
      <c r="G22" s="26">
        <f t="shared" si="0"/>
        <v>77.142857142857153</v>
      </c>
      <c r="H22" s="9">
        <v>8</v>
      </c>
      <c r="I22" s="26">
        <f t="shared" si="5"/>
        <v>22.857142857142858</v>
      </c>
      <c r="J22" s="11">
        <f t="shared" si="6"/>
        <v>178250000</v>
      </c>
      <c r="K22" s="10">
        <f t="shared" si="6"/>
        <v>100</v>
      </c>
      <c r="L22" s="11">
        <v>99480000</v>
      </c>
      <c r="M22" s="26">
        <f t="shared" si="2"/>
        <v>55.809256661991583</v>
      </c>
      <c r="N22" s="11">
        <v>78770000</v>
      </c>
      <c r="O22" s="26">
        <f t="shared" si="7"/>
        <v>44.190743338008417</v>
      </c>
    </row>
    <row r="23" spans="1:15">
      <c r="A23" s="53" t="s">
        <v>39</v>
      </c>
      <c r="B23" s="53"/>
      <c r="C23" s="12" t="s">
        <v>40</v>
      </c>
      <c r="D23" s="9">
        <f t="shared" si="8"/>
        <v>58</v>
      </c>
      <c r="E23" s="10">
        <f t="shared" si="3"/>
        <v>100</v>
      </c>
      <c r="F23" s="9">
        <v>48</v>
      </c>
      <c r="G23" s="26">
        <f t="shared" si="0"/>
        <v>82.758620689655174</v>
      </c>
      <c r="H23" s="9">
        <v>10</v>
      </c>
      <c r="I23" s="26">
        <f t="shared" si="5"/>
        <v>17.241379310344829</v>
      </c>
      <c r="J23" s="11">
        <f t="shared" si="6"/>
        <v>286370000</v>
      </c>
      <c r="K23" s="10">
        <f t="shared" si="6"/>
        <v>100</v>
      </c>
      <c r="L23" s="11">
        <v>259630000</v>
      </c>
      <c r="M23" s="26">
        <f t="shared" si="2"/>
        <v>90.662429723783916</v>
      </c>
      <c r="N23" s="11">
        <v>26740000</v>
      </c>
      <c r="O23" s="26">
        <f t="shared" si="7"/>
        <v>9.3375702762160842</v>
      </c>
    </row>
    <row r="24" spans="1:15">
      <c r="A24" s="53" t="s">
        <v>41</v>
      </c>
      <c r="B24" s="53"/>
      <c r="C24" s="12" t="s">
        <v>42</v>
      </c>
      <c r="D24" s="9">
        <f t="shared" si="8"/>
        <v>22</v>
      </c>
      <c r="E24" s="10">
        <f t="shared" si="3"/>
        <v>100</v>
      </c>
      <c r="F24" s="9">
        <v>13</v>
      </c>
      <c r="G24" s="26">
        <f t="shared" si="0"/>
        <v>59.090909090909093</v>
      </c>
      <c r="H24" s="9">
        <v>9</v>
      </c>
      <c r="I24" s="26">
        <f t="shared" si="5"/>
        <v>40.909090909090914</v>
      </c>
      <c r="J24" s="11">
        <f t="shared" si="6"/>
        <v>154100000</v>
      </c>
      <c r="K24" s="10">
        <f t="shared" si="6"/>
        <v>100</v>
      </c>
      <c r="L24" s="11">
        <v>64300000</v>
      </c>
      <c r="M24" s="26">
        <f t="shared" si="2"/>
        <v>41.726151849448414</v>
      </c>
      <c r="N24" s="11">
        <v>89800000</v>
      </c>
      <c r="O24" s="26">
        <f t="shared" si="7"/>
        <v>58.273848150551586</v>
      </c>
    </row>
    <row r="25" spans="1:15">
      <c r="A25" s="53" t="s">
        <v>43</v>
      </c>
      <c r="B25" s="53"/>
      <c r="C25" s="12" t="s">
        <v>44</v>
      </c>
      <c r="D25" s="9">
        <f t="shared" si="8"/>
        <v>82</v>
      </c>
      <c r="E25" s="10">
        <f t="shared" si="3"/>
        <v>100</v>
      </c>
      <c r="F25" s="9">
        <v>68</v>
      </c>
      <c r="G25" s="26">
        <f t="shared" si="0"/>
        <v>82.926829268292678</v>
      </c>
      <c r="H25" s="9">
        <v>14</v>
      </c>
      <c r="I25" s="26">
        <f t="shared" si="5"/>
        <v>17.073170731707318</v>
      </c>
      <c r="J25" s="11">
        <f t="shared" si="6"/>
        <v>333541954</v>
      </c>
      <c r="K25" s="10">
        <f t="shared" si="6"/>
        <v>100.00000000000001</v>
      </c>
      <c r="L25" s="11">
        <v>298288000</v>
      </c>
      <c r="M25" s="26">
        <f t="shared" si="2"/>
        <v>89.430428892912232</v>
      </c>
      <c r="N25" s="11">
        <v>35253954</v>
      </c>
      <c r="O25" s="26">
        <f t="shared" si="7"/>
        <v>10.569571107087777</v>
      </c>
    </row>
    <row r="26" spans="1:15">
      <c r="A26" s="53" t="s">
        <v>45</v>
      </c>
      <c r="B26" s="53"/>
      <c r="C26" s="12" t="s">
        <v>46</v>
      </c>
      <c r="D26" s="9">
        <f t="shared" si="8"/>
        <v>1</v>
      </c>
      <c r="E26" s="10">
        <f t="shared" si="3"/>
        <v>100</v>
      </c>
      <c r="F26" s="9">
        <v>1</v>
      </c>
      <c r="G26" s="26">
        <f t="shared" si="0"/>
        <v>100</v>
      </c>
      <c r="H26" s="9">
        <v>0</v>
      </c>
      <c r="I26" s="26">
        <f t="shared" si="5"/>
        <v>0</v>
      </c>
      <c r="J26" s="11">
        <f t="shared" si="6"/>
        <v>25000000</v>
      </c>
      <c r="K26" s="10">
        <f t="shared" si="6"/>
        <v>100</v>
      </c>
      <c r="L26" s="11">
        <v>25000000</v>
      </c>
      <c r="M26" s="26">
        <f t="shared" si="2"/>
        <v>100</v>
      </c>
      <c r="N26" s="11">
        <v>0</v>
      </c>
      <c r="O26" s="26">
        <f t="shared" si="7"/>
        <v>0</v>
      </c>
    </row>
    <row r="27" spans="1:15">
      <c r="A27" s="53" t="s">
        <v>47</v>
      </c>
      <c r="B27" s="53"/>
      <c r="C27" s="12" t="s">
        <v>48</v>
      </c>
      <c r="D27" s="9">
        <f t="shared" si="8"/>
        <v>54</v>
      </c>
      <c r="E27" s="10">
        <f t="shared" si="3"/>
        <v>100</v>
      </c>
      <c r="F27" s="9">
        <v>45</v>
      </c>
      <c r="G27" s="26">
        <f t="shared" si="0"/>
        <v>83.333333333333343</v>
      </c>
      <c r="H27" s="9">
        <v>9</v>
      </c>
      <c r="I27" s="26">
        <f t="shared" si="5"/>
        <v>16.666666666666664</v>
      </c>
      <c r="J27" s="11">
        <f t="shared" si="6"/>
        <v>147100000</v>
      </c>
      <c r="K27" s="10">
        <f t="shared" si="6"/>
        <v>100</v>
      </c>
      <c r="L27" s="11">
        <v>138600000</v>
      </c>
      <c r="M27" s="26">
        <f t="shared" si="2"/>
        <v>94.221617946974845</v>
      </c>
      <c r="N27" s="11">
        <v>8500000</v>
      </c>
      <c r="O27" s="26">
        <f t="shared" si="7"/>
        <v>5.7783820530251528</v>
      </c>
    </row>
    <row r="28" spans="1:15">
      <c r="A28" s="53" t="s">
        <v>49</v>
      </c>
      <c r="B28" s="53"/>
      <c r="C28" s="12" t="s">
        <v>50</v>
      </c>
      <c r="D28" s="9">
        <f t="shared" si="8"/>
        <v>117</v>
      </c>
      <c r="E28" s="10">
        <f t="shared" si="3"/>
        <v>100</v>
      </c>
      <c r="F28" s="9">
        <v>89</v>
      </c>
      <c r="G28" s="26">
        <f t="shared" si="0"/>
        <v>76.068376068376068</v>
      </c>
      <c r="H28" s="9">
        <v>28</v>
      </c>
      <c r="I28" s="26">
        <f t="shared" si="5"/>
        <v>23.931623931623932</v>
      </c>
      <c r="J28" s="11">
        <f t="shared" si="6"/>
        <v>366750000</v>
      </c>
      <c r="K28" s="10">
        <f t="shared" si="6"/>
        <v>100</v>
      </c>
      <c r="L28" s="11">
        <v>315200000</v>
      </c>
      <c r="M28" s="26">
        <f t="shared" si="2"/>
        <v>85.944103612815269</v>
      </c>
      <c r="N28" s="11">
        <v>51550000</v>
      </c>
      <c r="O28" s="26">
        <f t="shared" si="7"/>
        <v>14.055896387184729</v>
      </c>
    </row>
    <row r="29" spans="1:15">
      <c r="A29" s="53" t="s">
        <v>51</v>
      </c>
      <c r="B29" s="53"/>
      <c r="C29" s="12" t="s">
        <v>52</v>
      </c>
      <c r="D29" s="9">
        <f t="shared" si="8"/>
        <v>40</v>
      </c>
      <c r="E29" s="10">
        <f t="shared" si="3"/>
        <v>100</v>
      </c>
      <c r="F29" s="9">
        <v>28</v>
      </c>
      <c r="G29" s="26">
        <f t="shared" si="0"/>
        <v>70</v>
      </c>
      <c r="H29" s="9">
        <v>12</v>
      </c>
      <c r="I29" s="26">
        <f t="shared" si="5"/>
        <v>30</v>
      </c>
      <c r="J29" s="11">
        <f t="shared" si="6"/>
        <v>168350000</v>
      </c>
      <c r="K29" s="10">
        <f t="shared" si="6"/>
        <v>100</v>
      </c>
      <c r="L29" s="11">
        <v>152300000</v>
      </c>
      <c r="M29" s="26">
        <f t="shared" si="2"/>
        <v>90.466290466290474</v>
      </c>
      <c r="N29" s="11">
        <v>16050000</v>
      </c>
      <c r="O29" s="26">
        <f t="shared" si="7"/>
        <v>9.5337095337095334</v>
      </c>
    </row>
    <row r="30" spans="1:15">
      <c r="A30" s="46" t="s">
        <v>53</v>
      </c>
      <c r="B30" s="46"/>
      <c r="C30" s="12" t="s">
        <v>54</v>
      </c>
      <c r="D30" s="9">
        <f t="shared" si="8"/>
        <v>12</v>
      </c>
      <c r="E30" s="10">
        <f t="shared" si="3"/>
        <v>99.999999999999986</v>
      </c>
      <c r="F30" s="9">
        <f>F31+F32</f>
        <v>8</v>
      </c>
      <c r="G30" s="26">
        <f t="shared" si="0"/>
        <v>66.666666666666657</v>
      </c>
      <c r="H30" s="9">
        <f>H31+H32</f>
        <v>4</v>
      </c>
      <c r="I30" s="26">
        <f t="shared" si="5"/>
        <v>33.333333333333329</v>
      </c>
      <c r="J30" s="11">
        <f t="shared" si="6"/>
        <v>54750000</v>
      </c>
      <c r="K30" s="10">
        <f t="shared" si="6"/>
        <v>100</v>
      </c>
      <c r="L30" s="11">
        <f>L31+L32</f>
        <v>44700000</v>
      </c>
      <c r="M30" s="26">
        <f t="shared" si="2"/>
        <v>81.643835616438352</v>
      </c>
      <c r="N30" s="11">
        <f>N31+N32</f>
        <v>10050000</v>
      </c>
      <c r="O30" s="26">
        <f t="shared" si="7"/>
        <v>18.356164383561644</v>
      </c>
    </row>
    <row r="31" spans="1:15">
      <c r="A31" s="68" t="s">
        <v>55</v>
      </c>
      <c r="B31" s="68"/>
      <c r="C31" s="13" t="s">
        <v>56</v>
      </c>
      <c r="D31" s="9">
        <f t="shared" si="8"/>
        <v>10</v>
      </c>
      <c r="E31" s="10">
        <f t="shared" si="3"/>
        <v>100</v>
      </c>
      <c r="F31" s="9">
        <v>6</v>
      </c>
      <c r="G31" s="26">
        <f t="shared" si="0"/>
        <v>60</v>
      </c>
      <c r="H31" s="9">
        <v>4</v>
      </c>
      <c r="I31" s="26">
        <f t="shared" si="5"/>
        <v>40</v>
      </c>
      <c r="J31" s="11">
        <f t="shared" si="6"/>
        <v>46250000</v>
      </c>
      <c r="K31" s="10">
        <f t="shared" si="6"/>
        <v>100</v>
      </c>
      <c r="L31" s="11">
        <v>36200000</v>
      </c>
      <c r="M31" s="26">
        <f t="shared" si="2"/>
        <v>78.270270270270274</v>
      </c>
      <c r="N31" s="9">
        <v>10050000</v>
      </c>
      <c r="O31" s="26">
        <f t="shared" si="7"/>
        <v>21.72972972972973</v>
      </c>
    </row>
    <row r="32" spans="1:15">
      <c r="A32" s="77" t="s">
        <v>57</v>
      </c>
      <c r="B32" s="77"/>
      <c r="C32" s="14" t="s">
        <v>58</v>
      </c>
      <c r="D32" s="9">
        <f t="shared" ref="D32" si="9">F32+H32</f>
        <v>2</v>
      </c>
      <c r="E32" s="10">
        <f t="shared" ref="E32" si="10">G32+I32</f>
        <v>100</v>
      </c>
      <c r="F32" s="9">
        <v>2</v>
      </c>
      <c r="G32" s="26">
        <f t="shared" ref="G32" si="11">F32/D32*100</f>
        <v>100</v>
      </c>
      <c r="H32" s="9">
        <v>0</v>
      </c>
      <c r="I32" s="26">
        <f t="shared" ref="I32" si="12">H32/D32*100</f>
        <v>0</v>
      </c>
      <c r="J32" s="11">
        <f t="shared" ref="J32" si="13">L32+N32</f>
        <v>8500000</v>
      </c>
      <c r="K32" s="10">
        <f t="shared" ref="K32" si="14">M32+O32</f>
        <v>100</v>
      </c>
      <c r="L32" s="11">
        <v>8500000</v>
      </c>
      <c r="M32" s="26">
        <f t="shared" ref="M32" si="15">L32/J32*100</f>
        <v>100</v>
      </c>
      <c r="N32" s="9">
        <v>0</v>
      </c>
      <c r="O32" s="26">
        <f t="shared" ref="O32" si="16">N32/J32*100</f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DE7AA-1BD2-4D71-9DB2-D138DCC204B6}">
  <dimension ref="A1:P44"/>
  <sheetViews>
    <sheetView zoomScale="85" zoomScaleNormal="85" workbookViewId="0">
      <selection activeCell="A3" sqref="A3:O3"/>
    </sheetView>
  </sheetViews>
  <sheetFormatPr defaultRowHeight="16.5"/>
  <cols>
    <col min="2" max="2" width="3.375" customWidth="1"/>
    <col min="3" max="3" width="20.5" customWidth="1"/>
    <col min="4" max="4" width="14.125" customWidth="1"/>
    <col min="6" max="6" width="15.75" customWidth="1"/>
    <col min="8" max="8" width="12.75" customWidth="1"/>
    <col min="10" max="10" width="17.25" bestFit="1" customWidth="1"/>
    <col min="12" max="12" width="17.25" bestFit="1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155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6" t="s">
        <v>68</v>
      </c>
      <c r="N4" s="56"/>
      <c r="O4" s="56"/>
    </row>
    <row r="5" spans="1:15" ht="33.75" customHeight="1">
      <c r="A5" s="57" t="s">
        <v>0</v>
      </c>
      <c r="B5" s="58"/>
      <c r="C5" s="61" t="s">
        <v>1</v>
      </c>
      <c r="D5" s="71" t="s">
        <v>82</v>
      </c>
      <c r="E5" s="64"/>
      <c r="F5" s="64"/>
      <c r="G5" s="64"/>
      <c r="H5" s="64"/>
      <c r="I5" s="72"/>
      <c r="J5" s="64" t="s">
        <v>85</v>
      </c>
      <c r="K5" s="64"/>
      <c r="L5" s="64"/>
      <c r="M5" s="64"/>
      <c r="N5" s="64"/>
      <c r="O5" s="66"/>
    </row>
    <row r="6" spans="1:15">
      <c r="A6" s="59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1"/>
    </row>
    <row r="7" spans="1:15" ht="33">
      <c r="A7" s="59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8" t="s">
        <v>7</v>
      </c>
    </row>
    <row r="8" spans="1:15">
      <c r="A8" s="43" t="s">
        <v>9</v>
      </c>
      <c r="B8" s="44"/>
      <c r="C8" s="8" t="s">
        <v>10</v>
      </c>
      <c r="D8" s="38">
        <v>2623</v>
      </c>
      <c r="E8" s="10">
        <v>100</v>
      </c>
      <c r="F8" s="9">
        <v>1756</v>
      </c>
      <c r="G8" s="26">
        <v>66.95</v>
      </c>
      <c r="H8" s="9">
        <v>867</v>
      </c>
      <c r="I8" s="39">
        <v>33.049999999999997</v>
      </c>
      <c r="J8" s="11">
        <v>17826548324</v>
      </c>
      <c r="K8" s="10">
        <v>100</v>
      </c>
      <c r="L8" s="11">
        <v>15262217723</v>
      </c>
      <c r="M8" s="26">
        <v>85.62</v>
      </c>
      <c r="N8" s="11">
        <v>2564330601</v>
      </c>
      <c r="O8" s="30">
        <v>14.38</v>
      </c>
    </row>
    <row r="9" spans="1:15">
      <c r="A9" s="45" t="s">
        <v>11</v>
      </c>
      <c r="B9" s="46"/>
      <c r="C9" s="12" t="s">
        <v>12</v>
      </c>
      <c r="D9" s="38">
        <v>2616</v>
      </c>
      <c r="E9" s="10">
        <v>100</v>
      </c>
      <c r="F9" s="9">
        <v>1753</v>
      </c>
      <c r="G9" s="26">
        <v>67.010000000000005</v>
      </c>
      <c r="H9" s="9">
        <v>863</v>
      </c>
      <c r="I9" s="39">
        <v>32.99</v>
      </c>
      <c r="J9" s="11">
        <v>17810048324</v>
      </c>
      <c r="K9" s="10">
        <v>100</v>
      </c>
      <c r="L9" s="11">
        <v>15250917723</v>
      </c>
      <c r="M9" s="26">
        <v>85.63</v>
      </c>
      <c r="N9" s="11">
        <v>2559130601</v>
      </c>
      <c r="O9" s="30">
        <v>14.37</v>
      </c>
    </row>
    <row r="10" spans="1:15">
      <c r="A10" s="52" t="s">
        <v>13</v>
      </c>
      <c r="B10" s="53"/>
      <c r="C10" s="12" t="s">
        <v>14</v>
      </c>
      <c r="D10" s="38">
        <v>578</v>
      </c>
      <c r="E10" s="10">
        <v>100</v>
      </c>
      <c r="F10" s="9">
        <v>384</v>
      </c>
      <c r="G10" s="26">
        <v>66.44</v>
      </c>
      <c r="H10" s="9">
        <v>194</v>
      </c>
      <c r="I10" s="39">
        <v>33.56</v>
      </c>
      <c r="J10" s="11">
        <v>3457632947</v>
      </c>
      <c r="K10" s="10">
        <v>100</v>
      </c>
      <c r="L10" s="11">
        <v>2805087949</v>
      </c>
      <c r="M10" s="26">
        <v>81.13</v>
      </c>
      <c r="N10" s="11">
        <v>652544998</v>
      </c>
      <c r="O10" s="30">
        <v>18.87</v>
      </c>
    </row>
    <row r="11" spans="1:15">
      <c r="A11" s="52" t="s">
        <v>15</v>
      </c>
      <c r="B11" s="53"/>
      <c r="C11" s="12" t="s">
        <v>16</v>
      </c>
      <c r="D11" s="38">
        <v>624</v>
      </c>
      <c r="E11" s="10">
        <v>100</v>
      </c>
      <c r="F11" s="9">
        <v>418</v>
      </c>
      <c r="G11" s="26">
        <v>66.989999999999995</v>
      </c>
      <c r="H11" s="9">
        <v>206</v>
      </c>
      <c r="I11" s="39">
        <v>33.01</v>
      </c>
      <c r="J11" s="11">
        <v>7386159422</v>
      </c>
      <c r="K11" s="10">
        <v>100</v>
      </c>
      <c r="L11" s="11">
        <v>6800818815</v>
      </c>
      <c r="M11" s="26">
        <v>92.08</v>
      </c>
      <c r="N11" s="11">
        <v>585340607</v>
      </c>
      <c r="O11" s="30">
        <v>7.92</v>
      </c>
    </row>
    <row r="12" spans="1:15">
      <c r="A12" s="52" t="s">
        <v>17</v>
      </c>
      <c r="B12" s="53"/>
      <c r="C12" s="12" t="s">
        <v>18</v>
      </c>
      <c r="D12" s="38">
        <v>215</v>
      </c>
      <c r="E12" s="10">
        <v>100</v>
      </c>
      <c r="F12" s="9">
        <v>139</v>
      </c>
      <c r="G12" s="26">
        <v>64.650000000000006</v>
      </c>
      <c r="H12" s="9">
        <v>76</v>
      </c>
      <c r="I12" s="39">
        <v>35.35</v>
      </c>
      <c r="J12" s="11">
        <v>838720000</v>
      </c>
      <c r="K12" s="10">
        <v>100</v>
      </c>
      <c r="L12" s="11">
        <v>564540000</v>
      </c>
      <c r="M12" s="26">
        <v>67.31</v>
      </c>
      <c r="N12" s="11">
        <v>274180000</v>
      </c>
      <c r="O12" s="30">
        <v>32.69</v>
      </c>
    </row>
    <row r="13" spans="1:15">
      <c r="A13" s="52" t="s">
        <v>19</v>
      </c>
      <c r="B13" s="53"/>
      <c r="C13" s="12" t="s">
        <v>20</v>
      </c>
      <c r="D13" s="38">
        <v>411</v>
      </c>
      <c r="E13" s="10">
        <v>100</v>
      </c>
      <c r="F13" s="9">
        <v>280</v>
      </c>
      <c r="G13" s="26">
        <v>68.13</v>
      </c>
      <c r="H13" s="9">
        <v>131</v>
      </c>
      <c r="I13" s="39">
        <v>31.87</v>
      </c>
      <c r="J13" s="11">
        <v>1136156797</v>
      </c>
      <c r="K13" s="10">
        <v>100</v>
      </c>
      <c r="L13" s="11">
        <v>755198500</v>
      </c>
      <c r="M13" s="26">
        <v>66.47</v>
      </c>
      <c r="N13" s="11">
        <v>380958297</v>
      </c>
      <c r="O13" s="30">
        <v>33.53</v>
      </c>
    </row>
    <row r="14" spans="1:15">
      <c r="A14" s="52" t="s">
        <v>21</v>
      </c>
      <c r="B14" s="53"/>
      <c r="C14" s="12" t="s">
        <v>22</v>
      </c>
      <c r="D14" s="38">
        <v>112</v>
      </c>
      <c r="E14" s="10">
        <v>100</v>
      </c>
      <c r="F14" s="9">
        <v>76</v>
      </c>
      <c r="G14" s="26">
        <v>67.86</v>
      </c>
      <c r="H14" s="9">
        <v>36</v>
      </c>
      <c r="I14" s="39">
        <v>32.14</v>
      </c>
      <c r="J14" s="11">
        <v>314332000</v>
      </c>
      <c r="K14" s="10">
        <v>100</v>
      </c>
      <c r="L14" s="11">
        <v>260322000</v>
      </c>
      <c r="M14" s="26">
        <v>82.82</v>
      </c>
      <c r="N14" s="11">
        <v>54010000</v>
      </c>
      <c r="O14" s="30">
        <v>17.18</v>
      </c>
    </row>
    <row r="15" spans="1:15">
      <c r="A15" s="45" t="s">
        <v>23</v>
      </c>
      <c r="B15" s="46"/>
      <c r="C15" s="12" t="s">
        <v>24</v>
      </c>
      <c r="D15" s="38">
        <v>261</v>
      </c>
      <c r="E15" s="10">
        <v>100</v>
      </c>
      <c r="F15" s="9">
        <v>171</v>
      </c>
      <c r="G15" s="26">
        <v>65.52</v>
      </c>
      <c r="H15" s="9">
        <v>90</v>
      </c>
      <c r="I15" s="39">
        <v>34.479999999999997</v>
      </c>
      <c r="J15" s="11">
        <v>806377359</v>
      </c>
      <c r="K15" s="10">
        <v>100</v>
      </c>
      <c r="L15" s="11">
        <v>563137359</v>
      </c>
      <c r="M15" s="26">
        <v>69.84</v>
      </c>
      <c r="N15" s="11">
        <v>243240000</v>
      </c>
      <c r="O15" s="30">
        <v>30.16</v>
      </c>
    </row>
    <row r="16" spans="1:15">
      <c r="A16" s="52" t="s">
        <v>25</v>
      </c>
      <c r="B16" s="53"/>
      <c r="C16" s="12" t="s">
        <v>26</v>
      </c>
      <c r="D16" s="38">
        <v>25</v>
      </c>
      <c r="E16" s="10">
        <v>100</v>
      </c>
      <c r="F16" s="9">
        <v>18</v>
      </c>
      <c r="G16" s="26">
        <v>72</v>
      </c>
      <c r="H16" s="9">
        <v>7</v>
      </c>
      <c r="I16" s="39">
        <v>28</v>
      </c>
      <c r="J16" s="11">
        <v>80162000</v>
      </c>
      <c r="K16" s="10">
        <v>100</v>
      </c>
      <c r="L16" s="11">
        <v>72752000</v>
      </c>
      <c r="M16" s="26">
        <v>90.76</v>
      </c>
      <c r="N16" s="11">
        <v>7410000</v>
      </c>
      <c r="O16" s="30">
        <v>9.24</v>
      </c>
    </row>
    <row r="17" spans="1:15">
      <c r="A17" s="52" t="s">
        <v>27</v>
      </c>
      <c r="B17" s="53"/>
      <c r="C17" s="12" t="s">
        <v>28</v>
      </c>
      <c r="D17" s="38">
        <v>53</v>
      </c>
      <c r="E17" s="10">
        <v>100</v>
      </c>
      <c r="F17" s="9">
        <v>44</v>
      </c>
      <c r="G17" s="26">
        <v>83.02</v>
      </c>
      <c r="H17" s="9">
        <v>9</v>
      </c>
      <c r="I17" s="39">
        <v>16.98</v>
      </c>
      <c r="J17" s="11">
        <v>170871200</v>
      </c>
      <c r="K17" s="10">
        <v>100</v>
      </c>
      <c r="L17" s="11">
        <v>149744000</v>
      </c>
      <c r="M17" s="26">
        <v>87.64</v>
      </c>
      <c r="N17" s="11">
        <v>21127200</v>
      </c>
      <c r="O17" s="30">
        <v>12.36</v>
      </c>
    </row>
    <row r="18" spans="1:15">
      <c r="A18" s="52" t="s">
        <v>29</v>
      </c>
      <c r="B18" s="53"/>
      <c r="C18" s="12" t="s">
        <v>30</v>
      </c>
      <c r="D18" s="38">
        <v>37</v>
      </c>
      <c r="E18" s="10">
        <v>100</v>
      </c>
      <c r="F18" s="9">
        <v>24</v>
      </c>
      <c r="G18" s="26">
        <v>64.86</v>
      </c>
      <c r="H18" s="9">
        <v>13</v>
      </c>
      <c r="I18" s="39">
        <v>35.14</v>
      </c>
      <c r="J18" s="11">
        <v>1678150000</v>
      </c>
      <c r="K18" s="10">
        <v>100</v>
      </c>
      <c r="L18" s="11">
        <v>1529050000</v>
      </c>
      <c r="M18" s="26">
        <v>91.12</v>
      </c>
      <c r="N18" s="11">
        <v>149100000</v>
      </c>
      <c r="O18" s="30">
        <v>8.8800000000000008</v>
      </c>
    </row>
    <row r="19" spans="1:15">
      <c r="A19" s="52" t="s">
        <v>31</v>
      </c>
      <c r="B19" s="53"/>
      <c r="C19" s="12" t="s">
        <v>32</v>
      </c>
      <c r="D19" s="38">
        <v>78</v>
      </c>
      <c r="E19" s="10">
        <v>100</v>
      </c>
      <c r="F19" s="9">
        <v>51</v>
      </c>
      <c r="G19" s="26">
        <v>65.38</v>
      </c>
      <c r="H19" s="9">
        <v>27</v>
      </c>
      <c r="I19" s="39">
        <v>34.619999999999997</v>
      </c>
      <c r="J19" s="11">
        <v>1302140100</v>
      </c>
      <c r="K19" s="10">
        <v>100</v>
      </c>
      <c r="L19" s="11">
        <v>1238710100</v>
      </c>
      <c r="M19" s="26">
        <v>95.13</v>
      </c>
      <c r="N19" s="11">
        <v>63430000</v>
      </c>
      <c r="O19" s="30">
        <v>4.87</v>
      </c>
    </row>
    <row r="20" spans="1:15">
      <c r="A20" s="52" t="s">
        <v>33</v>
      </c>
      <c r="B20" s="53"/>
      <c r="C20" s="12" t="s">
        <v>34</v>
      </c>
      <c r="D20" s="38">
        <v>23</v>
      </c>
      <c r="E20" s="10">
        <v>100</v>
      </c>
      <c r="F20" s="9">
        <v>13</v>
      </c>
      <c r="G20" s="26">
        <v>56.52</v>
      </c>
      <c r="H20" s="9">
        <v>10</v>
      </c>
      <c r="I20" s="39">
        <v>43.48</v>
      </c>
      <c r="J20" s="11">
        <v>43900000</v>
      </c>
      <c r="K20" s="10">
        <v>100</v>
      </c>
      <c r="L20" s="11">
        <v>12200000</v>
      </c>
      <c r="M20" s="26">
        <v>27.79</v>
      </c>
      <c r="N20" s="11">
        <v>31700000</v>
      </c>
      <c r="O20" s="30">
        <v>72.209999999999994</v>
      </c>
    </row>
    <row r="21" spans="1:15">
      <c r="A21" s="52" t="s">
        <v>35</v>
      </c>
      <c r="B21" s="53"/>
      <c r="C21" s="12" t="s">
        <v>36</v>
      </c>
      <c r="D21" s="38">
        <v>39</v>
      </c>
      <c r="E21" s="10">
        <v>100</v>
      </c>
      <c r="F21" s="9">
        <v>23</v>
      </c>
      <c r="G21" s="26">
        <v>58.97</v>
      </c>
      <c r="H21" s="9">
        <v>16</v>
      </c>
      <c r="I21" s="39">
        <v>41.03</v>
      </c>
      <c r="J21" s="11">
        <v>78518000</v>
      </c>
      <c r="K21" s="10">
        <v>100</v>
      </c>
      <c r="L21" s="11">
        <v>50268000</v>
      </c>
      <c r="M21" s="26">
        <v>64.02</v>
      </c>
      <c r="N21" s="11">
        <v>28250000</v>
      </c>
      <c r="O21" s="30">
        <v>35.979999999999997</v>
      </c>
    </row>
    <row r="22" spans="1:15">
      <c r="A22" s="52" t="s">
        <v>37</v>
      </c>
      <c r="B22" s="53"/>
      <c r="C22" s="12" t="s">
        <v>38</v>
      </c>
      <c r="D22" s="38">
        <v>19</v>
      </c>
      <c r="E22" s="10">
        <v>100</v>
      </c>
      <c r="F22" s="9">
        <v>15</v>
      </c>
      <c r="G22" s="26">
        <v>78.95</v>
      </c>
      <c r="H22" s="9">
        <v>4</v>
      </c>
      <c r="I22" s="39">
        <v>21.05</v>
      </c>
      <c r="J22" s="11">
        <v>79000000</v>
      </c>
      <c r="K22" s="10">
        <v>100</v>
      </c>
      <c r="L22" s="11">
        <v>65400000</v>
      </c>
      <c r="M22" s="26">
        <v>82.78</v>
      </c>
      <c r="N22" s="11">
        <v>13600000</v>
      </c>
      <c r="O22" s="30">
        <v>17.22</v>
      </c>
    </row>
    <row r="23" spans="1:15">
      <c r="A23" s="52" t="s">
        <v>39</v>
      </c>
      <c r="B23" s="53"/>
      <c r="C23" s="12" t="s">
        <v>40</v>
      </c>
      <c r="D23" s="38">
        <v>21</v>
      </c>
      <c r="E23" s="10">
        <v>100</v>
      </c>
      <c r="F23" s="9">
        <v>14</v>
      </c>
      <c r="G23" s="26">
        <v>66.67</v>
      </c>
      <c r="H23" s="9">
        <v>7</v>
      </c>
      <c r="I23" s="39">
        <v>33.33</v>
      </c>
      <c r="J23" s="11">
        <v>118750000</v>
      </c>
      <c r="K23" s="10">
        <v>100</v>
      </c>
      <c r="L23" s="11">
        <v>112600000</v>
      </c>
      <c r="M23" s="26">
        <v>94.82</v>
      </c>
      <c r="N23" s="11">
        <v>6150000</v>
      </c>
      <c r="O23" s="30">
        <v>5.18</v>
      </c>
    </row>
    <row r="24" spans="1:15">
      <c r="A24" s="52" t="s">
        <v>41</v>
      </c>
      <c r="B24" s="53"/>
      <c r="C24" s="12" t="s">
        <v>42</v>
      </c>
      <c r="D24" s="38">
        <v>2</v>
      </c>
      <c r="E24" s="10">
        <v>100</v>
      </c>
      <c r="F24" s="9">
        <v>1</v>
      </c>
      <c r="G24" s="26">
        <v>50</v>
      </c>
      <c r="H24" s="9">
        <v>1</v>
      </c>
      <c r="I24" s="39">
        <v>50</v>
      </c>
      <c r="J24" s="11">
        <v>1000000</v>
      </c>
      <c r="K24" s="10">
        <v>100</v>
      </c>
      <c r="L24" s="11">
        <v>500000</v>
      </c>
      <c r="M24" s="26">
        <v>50</v>
      </c>
      <c r="N24" s="11">
        <v>500000</v>
      </c>
      <c r="O24" s="30">
        <v>50</v>
      </c>
    </row>
    <row r="25" spans="1:15">
      <c r="A25" s="52" t="s">
        <v>43</v>
      </c>
      <c r="B25" s="53"/>
      <c r="C25" s="12" t="s">
        <v>44</v>
      </c>
      <c r="D25" s="38">
        <v>15</v>
      </c>
      <c r="E25" s="10">
        <v>100</v>
      </c>
      <c r="F25" s="9">
        <v>11</v>
      </c>
      <c r="G25" s="26">
        <v>73.33</v>
      </c>
      <c r="H25" s="9">
        <v>4</v>
      </c>
      <c r="I25" s="39">
        <v>26.67</v>
      </c>
      <c r="J25" s="11">
        <v>61129499</v>
      </c>
      <c r="K25" s="10">
        <v>100</v>
      </c>
      <c r="L25" s="11">
        <v>50748000</v>
      </c>
      <c r="M25" s="26">
        <v>83.02</v>
      </c>
      <c r="N25" s="11">
        <v>10381499</v>
      </c>
      <c r="O25" s="30">
        <v>16.98</v>
      </c>
    </row>
    <row r="26" spans="1:15">
      <c r="A26" s="52" t="s">
        <v>45</v>
      </c>
      <c r="B26" s="53"/>
      <c r="C26" s="12" t="s">
        <v>46</v>
      </c>
      <c r="D26" s="38">
        <v>4</v>
      </c>
      <c r="E26" s="10">
        <v>100</v>
      </c>
      <c r="F26" s="9">
        <v>1</v>
      </c>
      <c r="G26" s="26">
        <v>25</v>
      </c>
      <c r="H26" s="9">
        <v>3</v>
      </c>
      <c r="I26" s="39">
        <v>75</v>
      </c>
      <c r="J26" s="11">
        <v>4800000</v>
      </c>
      <c r="K26" s="10">
        <v>100</v>
      </c>
      <c r="L26" s="11">
        <v>500000</v>
      </c>
      <c r="M26" s="26">
        <v>10.42</v>
      </c>
      <c r="N26" s="11">
        <v>4300000</v>
      </c>
      <c r="O26" s="30">
        <v>89.58</v>
      </c>
    </row>
    <row r="27" spans="1:15">
      <c r="A27" s="52" t="s">
        <v>47</v>
      </c>
      <c r="B27" s="53"/>
      <c r="C27" s="12" t="s">
        <v>48</v>
      </c>
      <c r="D27" s="38">
        <v>27</v>
      </c>
      <c r="E27" s="10">
        <v>100</v>
      </c>
      <c r="F27" s="9">
        <v>20</v>
      </c>
      <c r="G27" s="26">
        <v>74.069999999999993</v>
      </c>
      <c r="H27" s="9">
        <v>7</v>
      </c>
      <c r="I27" s="39">
        <v>25.93</v>
      </c>
      <c r="J27" s="11">
        <v>72950000</v>
      </c>
      <c r="K27" s="10">
        <v>100</v>
      </c>
      <c r="L27" s="11">
        <v>63100000</v>
      </c>
      <c r="M27" s="26">
        <v>86.5</v>
      </c>
      <c r="N27" s="11">
        <v>9850000</v>
      </c>
      <c r="O27" s="30">
        <v>13.5</v>
      </c>
    </row>
    <row r="28" spans="1:15">
      <c r="A28" s="52" t="s">
        <v>49</v>
      </c>
      <c r="B28" s="53"/>
      <c r="C28" s="12" t="s">
        <v>50</v>
      </c>
      <c r="D28" s="38">
        <v>53</v>
      </c>
      <c r="E28" s="10">
        <v>100</v>
      </c>
      <c r="F28" s="9">
        <v>40</v>
      </c>
      <c r="G28" s="26">
        <v>75.47</v>
      </c>
      <c r="H28" s="9">
        <v>13</v>
      </c>
      <c r="I28" s="39">
        <v>24.53</v>
      </c>
      <c r="J28" s="11">
        <v>138941000</v>
      </c>
      <c r="K28" s="10">
        <v>100</v>
      </c>
      <c r="L28" s="11">
        <v>128941000</v>
      </c>
      <c r="M28" s="26">
        <v>92.8</v>
      </c>
      <c r="N28" s="11">
        <v>10000000</v>
      </c>
      <c r="O28" s="30">
        <v>7.2</v>
      </c>
    </row>
    <row r="29" spans="1:15">
      <c r="A29" s="52" t="s">
        <v>51</v>
      </c>
      <c r="B29" s="53"/>
      <c r="C29" s="12" t="s">
        <v>52</v>
      </c>
      <c r="D29" s="38">
        <v>19</v>
      </c>
      <c r="E29" s="10">
        <v>100</v>
      </c>
      <c r="F29" s="9">
        <v>10</v>
      </c>
      <c r="G29" s="26">
        <v>52.63</v>
      </c>
      <c r="H29" s="9">
        <v>9</v>
      </c>
      <c r="I29" s="39">
        <v>47.37</v>
      </c>
      <c r="J29" s="11">
        <v>40358000</v>
      </c>
      <c r="K29" s="10">
        <v>100</v>
      </c>
      <c r="L29" s="11">
        <v>27300000</v>
      </c>
      <c r="M29" s="26">
        <v>67.64</v>
      </c>
      <c r="N29" s="11">
        <v>13058000</v>
      </c>
      <c r="O29" s="30">
        <v>32.36</v>
      </c>
    </row>
    <row r="30" spans="1:15">
      <c r="A30" s="45" t="s">
        <v>53</v>
      </c>
      <c r="B30" s="46"/>
      <c r="C30" s="12" t="s">
        <v>54</v>
      </c>
      <c r="D30" s="38">
        <v>7</v>
      </c>
      <c r="E30" s="10">
        <v>100</v>
      </c>
      <c r="F30" s="9">
        <v>3</v>
      </c>
      <c r="G30" s="26">
        <v>42.86</v>
      </c>
      <c r="H30" s="9">
        <v>4</v>
      </c>
      <c r="I30" s="39">
        <v>57.14</v>
      </c>
      <c r="J30" s="11">
        <v>16500000</v>
      </c>
      <c r="K30" s="10">
        <v>100</v>
      </c>
      <c r="L30" s="11">
        <v>11300000</v>
      </c>
      <c r="M30" s="26">
        <v>68.48</v>
      </c>
      <c r="N30" s="11">
        <v>5200000</v>
      </c>
      <c r="O30" s="30">
        <v>31.52</v>
      </c>
    </row>
    <row r="31" spans="1:15">
      <c r="A31" s="67" t="s">
        <v>55</v>
      </c>
      <c r="B31" s="68"/>
      <c r="C31" s="13" t="s">
        <v>56</v>
      </c>
      <c r="D31" s="38">
        <v>5</v>
      </c>
      <c r="E31" s="10">
        <v>100</v>
      </c>
      <c r="F31" s="9">
        <v>1</v>
      </c>
      <c r="G31" s="26">
        <v>20</v>
      </c>
      <c r="H31" s="9">
        <v>4</v>
      </c>
      <c r="I31" s="39">
        <v>80</v>
      </c>
      <c r="J31" s="11">
        <v>6200000</v>
      </c>
      <c r="K31" s="10">
        <v>100</v>
      </c>
      <c r="L31" s="11">
        <v>1000000</v>
      </c>
      <c r="M31" s="26">
        <v>16.13</v>
      </c>
      <c r="N31" s="9">
        <v>5200000</v>
      </c>
      <c r="O31" s="30">
        <v>83.87</v>
      </c>
    </row>
    <row r="32" spans="1:15" ht="17.25" thickBot="1">
      <c r="A32" s="69" t="s">
        <v>57</v>
      </c>
      <c r="B32" s="70"/>
      <c r="C32" s="31" t="s">
        <v>58</v>
      </c>
      <c r="D32" s="40">
        <v>2</v>
      </c>
      <c r="E32" s="33">
        <v>100</v>
      </c>
      <c r="F32" s="32">
        <v>2</v>
      </c>
      <c r="G32" s="34">
        <v>100</v>
      </c>
      <c r="H32" s="32">
        <v>0</v>
      </c>
      <c r="I32" s="41">
        <v>0</v>
      </c>
      <c r="J32" s="36">
        <v>10300000</v>
      </c>
      <c r="K32" s="33">
        <v>100</v>
      </c>
      <c r="L32" s="36">
        <v>10300000</v>
      </c>
      <c r="M32" s="34">
        <v>100</v>
      </c>
      <c r="N32" s="36">
        <v>0</v>
      </c>
      <c r="O32" s="37">
        <v>0</v>
      </c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4"/>
  <sheetViews>
    <sheetView workbookViewId="0">
      <selection activeCell="J11" sqref="J11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76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1.7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3985</v>
      </c>
      <c r="E8" s="10">
        <f>G8+I8</f>
        <v>100</v>
      </c>
      <c r="F8" s="9">
        <f>F9+F30</f>
        <v>2790</v>
      </c>
      <c r="G8" s="26">
        <f t="shared" ref="G8:G32" si="0">F8/D8*100</f>
        <v>70.012547051442908</v>
      </c>
      <c r="H8" s="9">
        <f t="shared" ref="H8" si="1">H9+H30</f>
        <v>1195</v>
      </c>
      <c r="I8" s="26">
        <f>H8/D8*100</f>
        <v>29.987452948557092</v>
      </c>
      <c r="J8" s="11">
        <f>L8+N8</f>
        <v>23825101311</v>
      </c>
      <c r="K8" s="10">
        <f>M8+O8</f>
        <v>100</v>
      </c>
      <c r="L8" s="11">
        <f>L9+L30</f>
        <v>18033537111</v>
      </c>
      <c r="M8" s="26">
        <f t="shared" ref="M8:M32" si="2">L8/J8*100</f>
        <v>75.691334427501275</v>
      </c>
      <c r="N8" s="11">
        <f>N9+N30</f>
        <v>5791564200</v>
      </c>
      <c r="O8" s="26">
        <f>N8/J8*100</f>
        <v>24.308665572498729</v>
      </c>
    </row>
    <row r="9" spans="1:15">
      <c r="A9" s="46" t="s">
        <v>11</v>
      </c>
      <c r="B9" s="46"/>
      <c r="C9" s="12" t="s">
        <v>12</v>
      </c>
      <c r="D9" s="9">
        <f>SUM(D10:D29)</f>
        <v>3974</v>
      </c>
      <c r="E9" s="10">
        <f t="shared" ref="E9:E32" si="3">G9+I9</f>
        <v>100</v>
      </c>
      <c r="F9" s="9">
        <f t="shared" ref="F9" si="4">SUM(F10:F29)</f>
        <v>2784</v>
      </c>
      <c r="G9" s="26">
        <f t="shared" si="0"/>
        <v>70.055359838953194</v>
      </c>
      <c r="H9" s="9">
        <f>SUM(H10:H29)</f>
        <v>1190</v>
      </c>
      <c r="I9" s="26">
        <f t="shared" ref="I9:I32" si="5">H9/D9*100</f>
        <v>29.944640161046802</v>
      </c>
      <c r="J9" s="11">
        <f t="shared" ref="J9:K32" si="6">L9+N9</f>
        <v>23786101311</v>
      </c>
      <c r="K9" s="10">
        <f t="shared" si="6"/>
        <v>100</v>
      </c>
      <c r="L9" s="11">
        <f>SUM(L10:L29)</f>
        <v>18012337111</v>
      </c>
      <c r="M9" s="26">
        <f t="shared" si="2"/>
        <v>75.726311241557298</v>
      </c>
      <c r="N9" s="11">
        <f>SUM(N10:N29)</f>
        <v>5773764200</v>
      </c>
      <c r="O9" s="26">
        <f t="shared" ref="O9:O32" si="7">N9/J9*100</f>
        <v>24.273688758442706</v>
      </c>
    </row>
    <row r="10" spans="1:15">
      <c r="A10" s="53" t="s">
        <v>13</v>
      </c>
      <c r="B10" s="53"/>
      <c r="C10" s="12" t="s">
        <v>14</v>
      </c>
      <c r="D10" s="9">
        <f t="shared" ref="D10:D32" si="8">F10+H10</f>
        <v>670</v>
      </c>
      <c r="E10" s="10">
        <f t="shared" si="3"/>
        <v>100</v>
      </c>
      <c r="F10" s="9">
        <v>440</v>
      </c>
      <c r="G10" s="26">
        <f t="shared" si="0"/>
        <v>65.671641791044777</v>
      </c>
      <c r="H10" s="9">
        <v>230</v>
      </c>
      <c r="I10" s="26">
        <f t="shared" si="5"/>
        <v>34.328358208955223</v>
      </c>
      <c r="J10" s="11">
        <f t="shared" si="6"/>
        <v>3285642027</v>
      </c>
      <c r="K10" s="10">
        <f t="shared" si="6"/>
        <v>100</v>
      </c>
      <c r="L10" s="11">
        <v>2290408027</v>
      </c>
      <c r="M10" s="26">
        <f t="shared" si="2"/>
        <v>69.709603425400786</v>
      </c>
      <c r="N10" s="11">
        <v>995234000</v>
      </c>
      <c r="O10" s="26">
        <f t="shared" si="7"/>
        <v>30.29039657459921</v>
      </c>
    </row>
    <row r="11" spans="1:15">
      <c r="A11" s="53" t="s">
        <v>15</v>
      </c>
      <c r="B11" s="53"/>
      <c r="C11" s="12" t="s">
        <v>16</v>
      </c>
      <c r="D11" s="9">
        <f t="shared" si="8"/>
        <v>1279</v>
      </c>
      <c r="E11" s="10">
        <f t="shared" si="3"/>
        <v>100</v>
      </c>
      <c r="F11" s="9">
        <v>971</v>
      </c>
      <c r="G11" s="26">
        <f t="shared" si="0"/>
        <v>75.918686473807668</v>
      </c>
      <c r="H11" s="9">
        <v>308</v>
      </c>
      <c r="I11" s="26">
        <f t="shared" si="5"/>
        <v>24.081313526192339</v>
      </c>
      <c r="J11" s="11">
        <f t="shared" si="6"/>
        <v>11001654188</v>
      </c>
      <c r="K11" s="10">
        <f t="shared" si="6"/>
        <v>100</v>
      </c>
      <c r="L11" s="11">
        <v>8738959988</v>
      </c>
      <c r="M11" s="26">
        <f t="shared" si="2"/>
        <v>79.433145585797249</v>
      </c>
      <c r="N11" s="11">
        <v>2262694200</v>
      </c>
      <c r="O11" s="26">
        <f t="shared" si="7"/>
        <v>20.566854414202755</v>
      </c>
    </row>
    <row r="12" spans="1:15">
      <c r="A12" s="53" t="s">
        <v>17</v>
      </c>
      <c r="B12" s="53"/>
      <c r="C12" s="12" t="s">
        <v>18</v>
      </c>
      <c r="D12" s="9">
        <f t="shared" si="8"/>
        <v>279</v>
      </c>
      <c r="E12" s="10">
        <f t="shared" si="3"/>
        <v>100</v>
      </c>
      <c r="F12" s="9">
        <v>187</v>
      </c>
      <c r="G12" s="26">
        <f t="shared" si="0"/>
        <v>67.025089605734763</v>
      </c>
      <c r="H12" s="9">
        <v>92</v>
      </c>
      <c r="I12" s="26">
        <f t="shared" si="5"/>
        <v>32.974910394265237</v>
      </c>
      <c r="J12" s="11">
        <f t="shared" si="6"/>
        <v>1315029300</v>
      </c>
      <c r="K12" s="10">
        <f t="shared" si="6"/>
        <v>100</v>
      </c>
      <c r="L12" s="11">
        <v>1011318300</v>
      </c>
      <c r="M12" s="26">
        <f t="shared" si="2"/>
        <v>76.904621060534538</v>
      </c>
      <c r="N12" s="11">
        <v>303711000</v>
      </c>
      <c r="O12" s="26">
        <f t="shared" si="7"/>
        <v>23.095378939465455</v>
      </c>
    </row>
    <row r="13" spans="1:15">
      <c r="A13" s="53" t="s">
        <v>19</v>
      </c>
      <c r="B13" s="53"/>
      <c r="C13" s="12" t="s">
        <v>20</v>
      </c>
      <c r="D13" s="9">
        <f t="shared" si="8"/>
        <v>420</v>
      </c>
      <c r="E13" s="10">
        <f t="shared" si="3"/>
        <v>100</v>
      </c>
      <c r="F13" s="9">
        <v>261</v>
      </c>
      <c r="G13" s="26">
        <f t="shared" si="0"/>
        <v>62.142857142857146</v>
      </c>
      <c r="H13" s="9">
        <v>159</v>
      </c>
      <c r="I13" s="26">
        <f t="shared" si="5"/>
        <v>37.857142857142854</v>
      </c>
      <c r="J13" s="11">
        <f t="shared" si="6"/>
        <v>1867179078</v>
      </c>
      <c r="K13" s="10">
        <f t="shared" si="6"/>
        <v>99.999999999999986</v>
      </c>
      <c r="L13" s="11">
        <v>1364175078</v>
      </c>
      <c r="M13" s="26">
        <f t="shared" si="2"/>
        <v>73.06075212995718</v>
      </c>
      <c r="N13" s="11">
        <v>503004000</v>
      </c>
      <c r="O13" s="26">
        <f t="shared" si="7"/>
        <v>26.939247870042809</v>
      </c>
    </row>
    <row r="14" spans="1:15">
      <c r="A14" s="53" t="s">
        <v>21</v>
      </c>
      <c r="B14" s="53"/>
      <c r="C14" s="12" t="s">
        <v>22</v>
      </c>
      <c r="D14" s="9">
        <f t="shared" si="8"/>
        <v>198</v>
      </c>
      <c r="E14" s="10">
        <f t="shared" si="3"/>
        <v>100</v>
      </c>
      <c r="F14" s="9">
        <v>150</v>
      </c>
      <c r="G14" s="26">
        <f t="shared" si="0"/>
        <v>75.757575757575751</v>
      </c>
      <c r="H14" s="9">
        <v>48</v>
      </c>
      <c r="I14" s="26">
        <f t="shared" si="5"/>
        <v>24.242424242424242</v>
      </c>
      <c r="J14" s="11">
        <f t="shared" si="6"/>
        <v>847925000</v>
      </c>
      <c r="K14" s="10">
        <f t="shared" si="6"/>
        <v>100</v>
      </c>
      <c r="L14" s="11">
        <v>711924000</v>
      </c>
      <c r="M14" s="26">
        <f t="shared" si="2"/>
        <v>83.960727658696229</v>
      </c>
      <c r="N14" s="11">
        <v>136001000</v>
      </c>
      <c r="O14" s="26">
        <f t="shared" si="7"/>
        <v>16.039272341303771</v>
      </c>
    </row>
    <row r="15" spans="1:15">
      <c r="A15" s="46" t="s">
        <v>23</v>
      </c>
      <c r="B15" s="46"/>
      <c r="C15" s="12" t="s">
        <v>24</v>
      </c>
      <c r="D15" s="9">
        <f t="shared" si="8"/>
        <v>706</v>
      </c>
      <c r="E15" s="10">
        <f t="shared" si="3"/>
        <v>100</v>
      </c>
      <c r="F15" s="9">
        <v>509</v>
      </c>
      <c r="G15" s="26">
        <f t="shared" si="0"/>
        <v>72.096317280453263</v>
      </c>
      <c r="H15" s="9">
        <v>197</v>
      </c>
      <c r="I15" s="26">
        <f t="shared" si="5"/>
        <v>27.90368271954674</v>
      </c>
      <c r="J15" s="11">
        <f t="shared" si="6"/>
        <v>3204130688</v>
      </c>
      <c r="K15" s="10">
        <f t="shared" si="6"/>
        <v>100</v>
      </c>
      <c r="L15" s="11">
        <v>2291108688</v>
      </c>
      <c r="M15" s="26">
        <f t="shared" si="2"/>
        <v>71.504845185640562</v>
      </c>
      <c r="N15" s="11">
        <v>913022000</v>
      </c>
      <c r="O15" s="26">
        <f t="shared" si="7"/>
        <v>28.495154814359431</v>
      </c>
    </row>
    <row r="16" spans="1:15">
      <c r="A16" s="53" t="s">
        <v>25</v>
      </c>
      <c r="B16" s="53"/>
      <c r="C16" s="12" t="s">
        <v>26</v>
      </c>
      <c r="D16" s="9">
        <f t="shared" si="8"/>
        <v>23</v>
      </c>
      <c r="E16" s="10">
        <f t="shared" si="3"/>
        <v>99.999999999999986</v>
      </c>
      <c r="F16" s="9">
        <v>17</v>
      </c>
      <c r="G16" s="26">
        <f t="shared" si="0"/>
        <v>73.91304347826086</v>
      </c>
      <c r="H16" s="9">
        <v>6</v>
      </c>
      <c r="I16" s="26">
        <f t="shared" si="5"/>
        <v>26.086956521739129</v>
      </c>
      <c r="J16" s="11">
        <f t="shared" si="6"/>
        <v>176361000</v>
      </c>
      <c r="K16" s="10">
        <f t="shared" si="6"/>
        <v>100</v>
      </c>
      <c r="L16" s="11">
        <v>133761000</v>
      </c>
      <c r="M16" s="26">
        <f t="shared" si="2"/>
        <v>75.844999744841544</v>
      </c>
      <c r="N16" s="11">
        <v>42600000</v>
      </c>
      <c r="O16" s="26">
        <f t="shared" si="7"/>
        <v>24.155000255158456</v>
      </c>
    </row>
    <row r="17" spans="1:15">
      <c r="A17" s="53" t="s">
        <v>27</v>
      </c>
      <c r="B17" s="53"/>
      <c r="C17" s="12" t="s">
        <v>28</v>
      </c>
      <c r="D17" s="9">
        <f t="shared" si="8"/>
        <v>47</v>
      </c>
      <c r="E17" s="10">
        <f t="shared" si="3"/>
        <v>100</v>
      </c>
      <c r="F17" s="9">
        <v>31</v>
      </c>
      <c r="G17" s="26">
        <f t="shared" si="0"/>
        <v>65.957446808510639</v>
      </c>
      <c r="H17" s="9">
        <v>16</v>
      </c>
      <c r="I17" s="26">
        <f t="shared" si="5"/>
        <v>34.042553191489361</v>
      </c>
      <c r="J17" s="11">
        <f t="shared" si="6"/>
        <v>782675030</v>
      </c>
      <c r="K17" s="10">
        <f t="shared" si="6"/>
        <v>100</v>
      </c>
      <c r="L17" s="11">
        <v>736875030</v>
      </c>
      <c r="M17" s="26">
        <f t="shared" si="2"/>
        <v>94.148273773343703</v>
      </c>
      <c r="N17" s="11">
        <v>45800000</v>
      </c>
      <c r="O17" s="26">
        <f t="shared" si="7"/>
        <v>5.8517262266562922</v>
      </c>
    </row>
    <row r="18" spans="1:15">
      <c r="A18" s="53" t="s">
        <v>29</v>
      </c>
      <c r="B18" s="53"/>
      <c r="C18" s="12" t="s">
        <v>30</v>
      </c>
      <c r="D18" s="9">
        <f t="shared" si="8"/>
        <v>34</v>
      </c>
      <c r="E18" s="10">
        <f t="shared" si="3"/>
        <v>100</v>
      </c>
      <c r="F18" s="9">
        <v>17</v>
      </c>
      <c r="G18" s="26">
        <f t="shared" si="0"/>
        <v>50</v>
      </c>
      <c r="H18" s="9">
        <v>17</v>
      </c>
      <c r="I18" s="26">
        <f t="shared" si="5"/>
        <v>50</v>
      </c>
      <c r="J18" s="11">
        <f t="shared" si="6"/>
        <v>304058000</v>
      </c>
      <c r="K18" s="10">
        <f t="shared" si="6"/>
        <v>100</v>
      </c>
      <c r="L18" s="11">
        <v>50476000</v>
      </c>
      <c r="M18" s="26">
        <f t="shared" si="2"/>
        <v>16.600780114320294</v>
      </c>
      <c r="N18" s="11">
        <v>253582000</v>
      </c>
      <c r="O18" s="26">
        <f t="shared" si="7"/>
        <v>83.399219885679713</v>
      </c>
    </row>
    <row r="19" spans="1:15">
      <c r="A19" s="53" t="s">
        <v>31</v>
      </c>
      <c r="B19" s="53"/>
      <c r="C19" s="12" t="s">
        <v>32</v>
      </c>
      <c r="D19" s="9">
        <f t="shared" si="8"/>
        <v>103</v>
      </c>
      <c r="E19" s="10">
        <f t="shared" si="3"/>
        <v>100</v>
      </c>
      <c r="F19" s="9">
        <v>63</v>
      </c>
      <c r="G19" s="26">
        <f t="shared" si="0"/>
        <v>61.165048543689316</v>
      </c>
      <c r="H19" s="9">
        <v>40</v>
      </c>
      <c r="I19" s="26">
        <f t="shared" si="5"/>
        <v>38.834951456310677</v>
      </c>
      <c r="J19" s="11">
        <f t="shared" si="6"/>
        <v>291097000</v>
      </c>
      <c r="K19" s="10">
        <f t="shared" si="6"/>
        <v>100</v>
      </c>
      <c r="L19" s="11">
        <v>161376000</v>
      </c>
      <c r="M19" s="26">
        <f t="shared" si="2"/>
        <v>55.43719103941298</v>
      </c>
      <c r="N19" s="11">
        <v>129721000</v>
      </c>
      <c r="O19" s="26">
        <f t="shared" si="7"/>
        <v>44.56280896058702</v>
      </c>
    </row>
    <row r="20" spans="1:15">
      <c r="A20" s="53" t="s">
        <v>33</v>
      </c>
      <c r="B20" s="53"/>
      <c r="C20" s="12" t="s">
        <v>34</v>
      </c>
      <c r="D20" s="9">
        <f t="shared" si="8"/>
        <v>19</v>
      </c>
      <c r="E20" s="10">
        <f t="shared" si="3"/>
        <v>99.999999999999986</v>
      </c>
      <c r="F20" s="9">
        <v>14</v>
      </c>
      <c r="G20" s="26">
        <f t="shared" si="0"/>
        <v>73.68421052631578</v>
      </c>
      <c r="H20" s="9">
        <v>5</v>
      </c>
      <c r="I20" s="26">
        <f t="shared" si="5"/>
        <v>26.315789473684209</v>
      </c>
      <c r="J20" s="11">
        <f t="shared" si="6"/>
        <v>61030000</v>
      </c>
      <c r="K20" s="10">
        <f t="shared" si="6"/>
        <v>100</v>
      </c>
      <c r="L20" s="11">
        <v>49530000</v>
      </c>
      <c r="M20" s="26">
        <f t="shared" si="2"/>
        <v>81.156808127150583</v>
      </c>
      <c r="N20" s="11">
        <v>11500000</v>
      </c>
      <c r="O20" s="26">
        <f t="shared" si="7"/>
        <v>18.843191872849417</v>
      </c>
    </row>
    <row r="21" spans="1:15">
      <c r="A21" s="53" t="s">
        <v>35</v>
      </c>
      <c r="B21" s="53"/>
      <c r="C21" s="12" t="s">
        <v>36</v>
      </c>
      <c r="D21" s="9">
        <f t="shared" si="8"/>
        <v>23</v>
      </c>
      <c r="E21" s="10">
        <f t="shared" si="3"/>
        <v>100</v>
      </c>
      <c r="F21" s="9">
        <v>15</v>
      </c>
      <c r="G21" s="26">
        <f t="shared" si="0"/>
        <v>65.217391304347828</v>
      </c>
      <c r="H21" s="9">
        <v>8</v>
      </c>
      <c r="I21" s="26">
        <f t="shared" si="5"/>
        <v>34.782608695652172</v>
      </c>
      <c r="J21" s="11">
        <f t="shared" si="6"/>
        <v>53650000</v>
      </c>
      <c r="K21" s="10">
        <f t="shared" si="6"/>
        <v>100</v>
      </c>
      <c r="L21" s="11">
        <v>33450000</v>
      </c>
      <c r="M21" s="26">
        <f t="shared" si="2"/>
        <v>62.34855545200373</v>
      </c>
      <c r="N21" s="11">
        <v>20200000</v>
      </c>
      <c r="O21" s="26">
        <f t="shared" si="7"/>
        <v>37.65144454799627</v>
      </c>
    </row>
    <row r="22" spans="1:15">
      <c r="A22" s="53" t="s">
        <v>37</v>
      </c>
      <c r="B22" s="53"/>
      <c r="C22" s="12" t="s">
        <v>38</v>
      </c>
      <c r="D22" s="9">
        <f t="shared" si="8"/>
        <v>20</v>
      </c>
      <c r="E22" s="10">
        <f t="shared" si="3"/>
        <v>100</v>
      </c>
      <c r="F22" s="9">
        <v>11</v>
      </c>
      <c r="G22" s="26">
        <f t="shared" si="0"/>
        <v>55.000000000000007</v>
      </c>
      <c r="H22" s="9">
        <v>9</v>
      </c>
      <c r="I22" s="26">
        <f t="shared" si="5"/>
        <v>45</v>
      </c>
      <c r="J22" s="11">
        <f t="shared" si="6"/>
        <v>46720000</v>
      </c>
      <c r="K22" s="10">
        <f t="shared" si="6"/>
        <v>100</v>
      </c>
      <c r="L22" s="11">
        <v>35800000</v>
      </c>
      <c r="M22" s="26">
        <f t="shared" si="2"/>
        <v>76.626712328767127</v>
      </c>
      <c r="N22" s="11">
        <v>10920000</v>
      </c>
      <c r="O22" s="26">
        <f t="shared" si="7"/>
        <v>23.373287671232877</v>
      </c>
    </row>
    <row r="23" spans="1:15">
      <c r="A23" s="53" t="s">
        <v>39</v>
      </c>
      <c r="B23" s="53"/>
      <c r="C23" s="12" t="s">
        <v>40</v>
      </c>
      <c r="D23" s="9">
        <f t="shared" si="8"/>
        <v>38</v>
      </c>
      <c r="E23" s="10">
        <f t="shared" si="3"/>
        <v>100</v>
      </c>
      <c r="F23" s="9">
        <v>24</v>
      </c>
      <c r="G23" s="26">
        <f t="shared" si="0"/>
        <v>63.157894736842103</v>
      </c>
      <c r="H23" s="9">
        <v>14</v>
      </c>
      <c r="I23" s="26">
        <f t="shared" si="5"/>
        <v>36.84210526315789</v>
      </c>
      <c r="J23" s="11">
        <f t="shared" si="6"/>
        <v>156300000</v>
      </c>
      <c r="K23" s="10">
        <f t="shared" si="6"/>
        <v>100</v>
      </c>
      <c r="L23" s="11">
        <v>115200000</v>
      </c>
      <c r="M23" s="26">
        <f t="shared" si="2"/>
        <v>73.704414587332053</v>
      </c>
      <c r="N23" s="11">
        <v>41100000</v>
      </c>
      <c r="O23" s="26">
        <f t="shared" si="7"/>
        <v>26.29558541266795</v>
      </c>
    </row>
    <row r="24" spans="1:15">
      <c r="A24" s="53" t="s">
        <v>41</v>
      </c>
      <c r="B24" s="53"/>
      <c r="C24" s="12" t="s">
        <v>42</v>
      </c>
      <c r="D24" s="9">
        <f t="shared" si="8"/>
        <v>4</v>
      </c>
      <c r="E24" s="10">
        <f t="shared" si="3"/>
        <v>100</v>
      </c>
      <c r="F24" s="9">
        <v>3</v>
      </c>
      <c r="G24" s="26">
        <f t="shared" si="0"/>
        <v>75</v>
      </c>
      <c r="H24" s="9">
        <v>1</v>
      </c>
      <c r="I24" s="26">
        <f t="shared" si="5"/>
        <v>25</v>
      </c>
      <c r="J24" s="11">
        <f t="shared" si="6"/>
        <v>2100000</v>
      </c>
      <c r="K24" s="10">
        <f t="shared" si="6"/>
        <v>99.999999999999986</v>
      </c>
      <c r="L24" s="11">
        <v>2000000</v>
      </c>
      <c r="M24" s="26">
        <f t="shared" si="2"/>
        <v>95.238095238095227</v>
      </c>
      <c r="N24" s="11">
        <v>100000</v>
      </c>
      <c r="O24" s="26">
        <f t="shared" si="7"/>
        <v>4.7619047619047619</v>
      </c>
    </row>
    <row r="25" spans="1:15">
      <c r="A25" s="53" t="s">
        <v>43</v>
      </c>
      <c r="B25" s="53"/>
      <c r="C25" s="12" t="s">
        <v>44</v>
      </c>
      <c r="D25" s="9">
        <f t="shared" si="8"/>
        <v>11</v>
      </c>
      <c r="E25" s="10">
        <f t="shared" si="3"/>
        <v>100</v>
      </c>
      <c r="F25" s="9">
        <v>4</v>
      </c>
      <c r="G25" s="26">
        <f t="shared" si="0"/>
        <v>36.363636363636367</v>
      </c>
      <c r="H25" s="9">
        <v>7</v>
      </c>
      <c r="I25" s="26">
        <f t="shared" si="5"/>
        <v>63.636363636363633</v>
      </c>
      <c r="J25" s="11">
        <f t="shared" si="6"/>
        <v>31805000</v>
      </c>
      <c r="K25" s="10">
        <f t="shared" si="6"/>
        <v>100</v>
      </c>
      <c r="L25" s="11">
        <v>13500000</v>
      </c>
      <c r="M25" s="26">
        <f t="shared" si="2"/>
        <v>42.446156264738249</v>
      </c>
      <c r="N25" s="11">
        <v>18305000</v>
      </c>
      <c r="O25" s="26">
        <f t="shared" si="7"/>
        <v>57.553843735261758</v>
      </c>
    </row>
    <row r="26" spans="1:15">
      <c r="A26" s="53" t="s">
        <v>45</v>
      </c>
      <c r="B26" s="53"/>
      <c r="C26" s="12" t="s">
        <v>46</v>
      </c>
      <c r="D26" s="9">
        <f t="shared" si="8"/>
        <v>3</v>
      </c>
      <c r="E26" s="10">
        <f t="shared" si="3"/>
        <v>99.999999999999986</v>
      </c>
      <c r="F26" s="9">
        <v>1</v>
      </c>
      <c r="G26" s="26">
        <f t="shared" si="0"/>
        <v>33.333333333333329</v>
      </c>
      <c r="H26" s="9">
        <v>2</v>
      </c>
      <c r="I26" s="26">
        <f t="shared" si="5"/>
        <v>66.666666666666657</v>
      </c>
      <c r="J26" s="11">
        <f t="shared" si="6"/>
        <v>11300000</v>
      </c>
      <c r="K26" s="10">
        <f t="shared" si="6"/>
        <v>100</v>
      </c>
      <c r="L26" s="11">
        <v>10000000</v>
      </c>
      <c r="M26" s="26">
        <f t="shared" si="2"/>
        <v>88.495575221238937</v>
      </c>
      <c r="N26" s="11">
        <v>1300000</v>
      </c>
      <c r="O26" s="26">
        <f t="shared" si="7"/>
        <v>11.504424778761061</v>
      </c>
    </row>
    <row r="27" spans="1:15">
      <c r="A27" s="53" t="s">
        <v>47</v>
      </c>
      <c r="B27" s="53"/>
      <c r="C27" s="12" t="s">
        <v>48</v>
      </c>
      <c r="D27" s="9">
        <f t="shared" si="8"/>
        <v>24</v>
      </c>
      <c r="E27" s="10">
        <f t="shared" si="3"/>
        <v>100.00000000000001</v>
      </c>
      <c r="F27" s="9">
        <v>17</v>
      </c>
      <c r="G27" s="26">
        <f t="shared" si="0"/>
        <v>70.833333333333343</v>
      </c>
      <c r="H27" s="9">
        <v>7</v>
      </c>
      <c r="I27" s="26">
        <f t="shared" si="5"/>
        <v>29.166666666666668</v>
      </c>
      <c r="J27" s="11">
        <f t="shared" si="6"/>
        <v>80260000</v>
      </c>
      <c r="K27" s="10">
        <f t="shared" si="6"/>
        <v>100</v>
      </c>
      <c r="L27" s="11">
        <v>63710000</v>
      </c>
      <c r="M27" s="26">
        <f t="shared" si="2"/>
        <v>79.379516571143782</v>
      </c>
      <c r="N27" s="11">
        <v>16550000</v>
      </c>
      <c r="O27" s="26">
        <f t="shared" si="7"/>
        <v>20.620483428856218</v>
      </c>
    </row>
    <row r="28" spans="1:15">
      <c r="A28" s="53" t="s">
        <v>49</v>
      </c>
      <c r="B28" s="53"/>
      <c r="C28" s="12" t="s">
        <v>50</v>
      </c>
      <c r="D28" s="9">
        <f t="shared" si="8"/>
        <v>50</v>
      </c>
      <c r="E28" s="10">
        <f t="shared" si="3"/>
        <v>100</v>
      </c>
      <c r="F28" s="9">
        <v>34</v>
      </c>
      <c r="G28" s="26">
        <f t="shared" si="0"/>
        <v>68</v>
      </c>
      <c r="H28" s="9">
        <v>16</v>
      </c>
      <c r="I28" s="26">
        <f t="shared" si="5"/>
        <v>32</v>
      </c>
      <c r="J28" s="11">
        <f t="shared" si="6"/>
        <v>198565000</v>
      </c>
      <c r="K28" s="10">
        <f t="shared" si="6"/>
        <v>100</v>
      </c>
      <c r="L28" s="11">
        <v>150365000</v>
      </c>
      <c r="M28" s="26">
        <f t="shared" si="2"/>
        <v>75.725832850703796</v>
      </c>
      <c r="N28" s="11">
        <v>48200000</v>
      </c>
      <c r="O28" s="26">
        <f t="shared" si="7"/>
        <v>24.274167149296201</v>
      </c>
    </row>
    <row r="29" spans="1:15">
      <c r="A29" s="53" t="s">
        <v>51</v>
      </c>
      <c r="B29" s="53"/>
      <c r="C29" s="12" t="s">
        <v>52</v>
      </c>
      <c r="D29" s="9">
        <f t="shared" si="8"/>
        <v>23</v>
      </c>
      <c r="E29" s="10">
        <f t="shared" si="3"/>
        <v>100</v>
      </c>
      <c r="F29" s="9">
        <v>15</v>
      </c>
      <c r="G29" s="26">
        <f t="shared" si="0"/>
        <v>65.217391304347828</v>
      </c>
      <c r="H29" s="9">
        <v>8</v>
      </c>
      <c r="I29" s="26">
        <f t="shared" si="5"/>
        <v>34.782608695652172</v>
      </c>
      <c r="J29" s="11">
        <f t="shared" si="6"/>
        <v>68620000</v>
      </c>
      <c r="K29" s="10">
        <f t="shared" si="6"/>
        <v>99.999999999999986</v>
      </c>
      <c r="L29" s="11">
        <v>48400000</v>
      </c>
      <c r="M29" s="26">
        <f t="shared" si="2"/>
        <v>70.533372194695417</v>
      </c>
      <c r="N29" s="11">
        <v>20220000</v>
      </c>
      <c r="O29" s="26">
        <f t="shared" si="7"/>
        <v>29.466627805304572</v>
      </c>
    </row>
    <row r="30" spans="1:15">
      <c r="A30" s="46" t="s">
        <v>53</v>
      </c>
      <c r="B30" s="46"/>
      <c r="C30" s="12" t="s">
        <v>54</v>
      </c>
      <c r="D30" s="9">
        <f t="shared" si="8"/>
        <v>11</v>
      </c>
      <c r="E30" s="10">
        <f t="shared" si="3"/>
        <v>100</v>
      </c>
      <c r="F30" s="9">
        <f>F31+F32</f>
        <v>6</v>
      </c>
      <c r="G30" s="26">
        <f t="shared" si="0"/>
        <v>54.54545454545454</v>
      </c>
      <c r="H30" s="9">
        <f>H31+H32</f>
        <v>5</v>
      </c>
      <c r="I30" s="26">
        <f t="shared" si="5"/>
        <v>45.454545454545453</v>
      </c>
      <c r="J30" s="11">
        <f t="shared" si="6"/>
        <v>39000000</v>
      </c>
      <c r="K30" s="10">
        <f t="shared" si="6"/>
        <v>100</v>
      </c>
      <c r="L30" s="11">
        <f>L31+L32</f>
        <v>21200000</v>
      </c>
      <c r="M30" s="26">
        <f t="shared" si="2"/>
        <v>54.358974358974358</v>
      </c>
      <c r="N30" s="11">
        <f>N31+N32</f>
        <v>17800000</v>
      </c>
      <c r="O30" s="26">
        <f t="shared" si="7"/>
        <v>45.641025641025642</v>
      </c>
    </row>
    <row r="31" spans="1:15">
      <c r="A31" s="68" t="s">
        <v>55</v>
      </c>
      <c r="B31" s="68"/>
      <c r="C31" s="13" t="s">
        <v>56</v>
      </c>
      <c r="D31" s="9">
        <f t="shared" si="8"/>
        <v>9</v>
      </c>
      <c r="E31" s="10">
        <f t="shared" si="3"/>
        <v>100</v>
      </c>
      <c r="F31" s="9">
        <v>4</v>
      </c>
      <c r="G31" s="26">
        <f t="shared" si="0"/>
        <v>44.444444444444443</v>
      </c>
      <c r="H31" s="9">
        <v>5</v>
      </c>
      <c r="I31" s="26">
        <f t="shared" si="5"/>
        <v>55.555555555555557</v>
      </c>
      <c r="J31" s="11">
        <f t="shared" si="6"/>
        <v>37500000</v>
      </c>
      <c r="K31" s="10">
        <f t="shared" si="6"/>
        <v>100</v>
      </c>
      <c r="L31" s="11">
        <v>19700000</v>
      </c>
      <c r="M31" s="26">
        <f t="shared" si="2"/>
        <v>52.533333333333331</v>
      </c>
      <c r="N31" s="9">
        <v>17800000</v>
      </c>
      <c r="O31" s="26">
        <f t="shared" si="7"/>
        <v>47.466666666666669</v>
      </c>
    </row>
    <row r="32" spans="1:15">
      <c r="A32" s="77" t="s">
        <v>57</v>
      </c>
      <c r="B32" s="77"/>
      <c r="C32" s="14" t="s">
        <v>58</v>
      </c>
      <c r="D32" s="9">
        <f t="shared" si="8"/>
        <v>2</v>
      </c>
      <c r="E32" s="10">
        <f t="shared" si="3"/>
        <v>100</v>
      </c>
      <c r="F32" s="9">
        <v>2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1500000</v>
      </c>
      <c r="K32" s="10">
        <f t="shared" si="6"/>
        <v>100</v>
      </c>
      <c r="L32" s="11">
        <v>1500000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44"/>
  <sheetViews>
    <sheetView workbookViewId="0">
      <selection activeCell="K12" sqref="K1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75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0.6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2960</v>
      </c>
      <c r="E8" s="10">
        <f>G8+I8</f>
        <v>99.999999999999986</v>
      </c>
      <c r="F8" s="9">
        <f>F9+F30</f>
        <v>2068</v>
      </c>
      <c r="G8" s="26">
        <f t="shared" ref="G8:G31" si="0">F8/D8*100</f>
        <v>69.864864864864856</v>
      </c>
      <c r="H8" s="9">
        <f t="shared" ref="H8" si="1">H9+H30</f>
        <v>892</v>
      </c>
      <c r="I8" s="26">
        <f>H8/D8*100</f>
        <v>30.135135135135133</v>
      </c>
      <c r="J8" s="11">
        <f>L8+N8</f>
        <v>12529152786</v>
      </c>
      <c r="K8" s="10">
        <f>M8+O8</f>
        <v>100</v>
      </c>
      <c r="L8" s="11">
        <f>L9+L30</f>
        <v>9512254586</v>
      </c>
      <c r="M8" s="26">
        <f t="shared" ref="M8:M31" si="2">L8/J8*100</f>
        <v>75.920972059890076</v>
      </c>
      <c r="N8" s="11">
        <f>N9+N30</f>
        <v>3016898200</v>
      </c>
      <c r="O8" s="26">
        <f>N8/J8*100</f>
        <v>24.079027940109917</v>
      </c>
    </row>
    <row r="9" spans="1:15">
      <c r="A9" s="46" t="s">
        <v>11</v>
      </c>
      <c r="B9" s="46"/>
      <c r="C9" s="12" t="s">
        <v>12</v>
      </c>
      <c r="D9" s="9">
        <f>SUM(D10:D29)</f>
        <v>2955</v>
      </c>
      <c r="E9" s="10">
        <f t="shared" ref="E9:E31" si="3">G9+I9</f>
        <v>100</v>
      </c>
      <c r="F9" s="9">
        <f t="shared" ref="F9" si="4">SUM(F10:F29)</f>
        <v>2063</v>
      </c>
      <c r="G9" s="26">
        <f t="shared" si="0"/>
        <v>69.813874788494076</v>
      </c>
      <c r="H9" s="9">
        <f>SUM(H10:H29)</f>
        <v>892</v>
      </c>
      <c r="I9" s="26">
        <f t="shared" ref="I9:I31" si="5">H9/D9*100</f>
        <v>30.186125211505921</v>
      </c>
      <c r="J9" s="11">
        <f t="shared" ref="J9:K32" si="6">L9+N9</f>
        <v>12463602786</v>
      </c>
      <c r="K9" s="10">
        <f t="shared" si="6"/>
        <v>100</v>
      </c>
      <c r="L9" s="11">
        <f>SUM(L10:L29)</f>
        <v>9446704586</v>
      </c>
      <c r="M9" s="26">
        <f t="shared" si="2"/>
        <v>75.794332892341586</v>
      </c>
      <c r="N9" s="11">
        <f>SUM(N10:N29)</f>
        <v>3016898200</v>
      </c>
      <c r="O9" s="26">
        <f t="shared" ref="O9:O31" si="7">N9/J9*100</f>
        <v>24.205667107658417</v>
      </c>
    </row>
    <row r="10" spans="1:15">
      <c r="A10" s="53" t="s">
        <v>13</v>
      </c>
      <c r="B10" s="53"/>
      <c r="C10" s="12" t="s">
        <v>14</v>
      </c>
      <c r="D10" s="9">
        <f t="shared" ref="D10:D32" si="8">F10+H10</f>
        <v>472</v>
      </c>
      <c r="E10" s="10">
        <f t="shared" si="3"/>
        <v>99.999999999999986</v>
      </c>
      <c r="F10" s="9">
        <v>320</v>
      </c>
      <c r="G10" s="26">
        <f t="shared" si="0"/>
        <v>67.796610169491515</v>
      </c>
      <c r="H10" s="9">
        <v>152</v>
      </c>
      <c r="I10" s="26">
        <f t="shared" si="5"/>
        <v>32.20338983050847</v>
      </c>
      <c r="J10" s="11">
        <f t="shared" si="6"/>
        <v>1944822730</v>
      </c>
      <c r="K10" s="10">
        <f t="shared" si="6"/>
        <v>100</v>
      </c>
      <c r="L10" s="11">
        <v>1557235730</v>
      </c>
      <c r="M10" s="26">
        <f t="shared" si="2"/>
        <v>80.070831442822552</v>
      </c>
      <c r="N10" s="11">
        <v>387587000</v>
      </c>
      <c r="O10" s="26">
        <f t="shared" si="7"/>
        <v>19.929168557177444</v>
      </c>
    </row>
    <row r="11" spans="1:15">
      <c r="A11" s="53" t="s">
        <v>15</v>
      </c>
      <c r="B11" s="53"/>
      <c r="C11" s="12" t="s">
        <v>16</v>
      </c>
      <c r="D11" s="9">
        <f t="shared" si="8"/>
        <v>707</v>
      </c>
      <c r="E11" s="10">
        <f t="shared" si="3"/>
        <v>100.00000000000001</v>
      </c>
      <c r="F11" s="9">
        <v>494</v>
      </c>
      <c r="G11" s="26">
        <f t="shared" si="0"/>
        <v>69.872701555869881</v>
      </c>
      <c r="H11" s="9">
        <v>213</v>
      </c>
      <c r="I11" s="26">
        <f t="shared" si="5"/>
        <v>30.12729844413013</v>
      </c>
      <c r="J11" s="11">
        <f t="shared" si="6"/>
        <v>2700771550</v>
      </c>
      <c r="K11" s="10">
        <f t="shared" si="6"/>
        <v>100.00000000000001</v>
      </c>
      <c r="L11" s="11">
        <v>1946148550</v>
      </c>
      <c r="M11" s="26">
        <f t="shared" si="2"/>
        <v>72.058984403919695</v>
      </c>
      <c r="N11" s="11">
        <v>754623000</v>
      </c>
      <c r="O11" s="26">
        <f t="shared" si="7"/>
        <v>27.941015596080316</v>
      </c>
    </row>
    <row r="12" spans="1:15">
      <c r="A12" s="53" t="s">
        <v>17</v>
      </c>
      <c r="B12" s="53"/>
      <c r="C12" s="12" t="s">
        <v>18</v>
      </c>
      <c r="D12" s="9">
        <f t="shared" si="8"/>
        <v>276</v>
      </c>
      <c r="E12" s="10">
        <f t="shared" si="3"/>
        <v>100</v>
      </c>
      <c r="F12" s="9">
        <v>197</v>
      </c>
      <c r="G12" s="26">
        <f t="shared" si="0"/>
        <v>71.376811594202891</v>
      </c>
      <c r="H12" s="9">
        <v>79</v>
      </c>
      <c r="I12" s="26">
        <f t="shared" si="5"/>
        <v>28.623188405797102</v>
      </c>
      <c r="J12" s="11">
        <f t="shared" si="6"/>
        <v>1248622911</v>
      </c>
      <c r="K12" s="10">
        <f t="shared" si="6"/>
        <v>100</v>
      </c>
      <c r="L12" s="11">
        <v>993390911</v>
      </c>
      <c r="M12" s="26">
        <f t="shared" si="2"/>
        <v>79.558920651584941</v>
      </c>
      <c r="N12" s="11">
        <v>255232000</v>
      </c>
      <c r="O12" s="26">
        <f t="shared" si="7"/>
        <v>20.441079348415066</v>
      </c>
    </row>
    <row r="13" spans="1:15">
      <c r="A13" s="53" t="s">
        <v>19</v>
      </c>
      <c r="B13" s="53"/>
      <c r="C13" s="12" t="s">
        <v>20</v>
      </c>
      <c r="D13" s="9">
        <f t="shared" si="8"/>
        <v>502</v>
      </c>
      <c r="E13" s="10">
        <f t="shared" si="3"/>
        <v>100</v>
      </c>
      <c r="F13" s="9">
        <v>359</v>
      </c>
      <c r="G13" s="26">
        <f t="shared" si="0"/>
        <v>71.513944223107572</v>
      </c>
      <c r="H13" s="9">
        <v>143</v>
      </c>
      <c r="I13" s="26">
        <f t="shared" si="5"/>
        <v>28.486055776892432</v>
      </c>
      <c r="J13" s="11">
        <f t="shared" si="6"/>
        <v>1481679697</v>
      </c>
      <c r="K13" s="10">
        <f t="shared" si="6"/>
        <v>100</v>
      </c>
      <c r="L13" s="11">
        <v>1125694697</v>
      </c>
      <c r="M13" s="26">
        <f t="shared" si="2"/>
        <v>75.974227039705468</v>
      </c>
      <c r="N13" s="11">
        <v>355985000</v>
      </c>
      <c r="O13" s="26">
        <f t="shared" si="7"/>
        <v>24.025772960294535</v>
      </c>
    </row>
    <row r="14" spans="1:15">
      <c r="A14" s="53" t="s">
        <v>21</v>
      </c>
      <c r="B14" s="53"/>
      <c r="C14" s="12" t="s">
        <v>22</v>
      </c>
      <c r="D14" s="9">
        <f t="shared" si="8"/>
        <v>116</v>
      </c>
      <c r="E14" s="10">
        <f t="shared" si="3"/>
        <v>100</v>
      </c>
      <c r="F14" s="9">
        <v>74</v>
      </c>
      <c r="G14" s="26">
        <f t="shared" si="0"/>
        <v>63.793103448275865</v>
      </c>
      <c r="H14" s="9">
        <v>42</v>
      </c>
      <c r="I14" s="26">
        <f t="shared" si="5"/>
        <v>36.206896551724135</v>
      </c>
      <c r="J14" s="11">
        <f t="shared" si="6"/>
        <v>331029000</v>
      </c>
      <c r="K14" s="10">
        <f t="shared" si="6"/>
        <v>100</v>
      </c>
      <c r="L14" s="11">
        <v>204319000</v>
      </c>
      <c r="M14" s="26">
        <f t="shared" si="2"/>
        <v>61.72238686036571</v>
      </c>
      <c r="N14" s="11">
        <v>126710000</v>
      </c>
      <c r="O14" s="26">
        <f t="shared" si="7"/>
        <v>38.27761313963429</v>
      </c>
    </row>
    <row r="15" spans="1:15">
      <c r="A15" s="46" t="s">
        <v>23</v>
      </c>
      <c r="B15" s="46"/>
      <c r="C15" s="12" t="s">
        <v>24</v>
      </c>
      <c r="D15" s="9">
        <f t="shared" si="8"/>
        <v>553</v>
      </c>
      <c r="E15" s="10">
        <f t="shared" si="3"/>
        <v>100</v>
      </c>
      <c r="F15" s="9">
        <v>401</v>
      </c>
      <c r="G15" s="26">
        <f t="shared" si="0"/>
        <v>72.513562386980112</v>
      </c>
      <c r="H15" s="9">
        <v>152</v>
      </c>
      <c r="I15" s="26">
        <f t="shared" si="5"/>
        <v>27.486437613019891</v>
      </c>
      <c r="J15" s="11">
        <f t="shared" si="6"/>
        <v>3655956898</v>
      </c>
      <c r="K15" s="10">
        <f t="shared" si="6"/>
        <v>100</v>
      </c>
      <c r="L15" s="11">
        <v>2829375698</v>
      </c>
      <c r="M15" s="26">
        <f t="shared" si="2"/>
        <v>77.390838484660932</v>
      </c>
      <c r="N15" s="11">
        <v>826581200</v>
      </c>
      <c r="O15" s="26">
        <f t="shared" si="7"/>
        <v>22.609161515339068</v>
      </c>
    </row>
    <row r="16" spans="1:15">
      <c r="A16" s="53" t="s">
        <v>25</v>
      </c>
      <c r="B16" s="53"/>
      <c r="C16" s="12" t="s">
        <v>26</v>
      </c>
      <c r="D16" s="9">
        <f t="shared" si="8"/>
        <v>19</v>
      </c>
      <c r="E16" s="10">
        <f t="shared" si="3"/>
        <v>100</v>
      </c>
      <c r="F16" s="9">
        <v>17</v>
      </c>
      <c r="G16" s="26">
        <f t="shared" si="0"/>
        <v>89.473684210526315</v>
      </c>
      <c r="H16" s="9">
        <v>2</v>
      </c>
      <c r="I16" s="26">
        <f t="shared" si="5"/>
        <v>10.526315789473683</v>
      </c>
      <c r="J16" s="11">
        <f t="shared" si="6"/>
        <v>75300000</v>
      </c>
      <c r="K16" s="10">
        <f t="shared" si="6"/>
        <v>100</v>
      </c>
      <c r="L16" s="11">
        <v>72200000</v>
      </c>
      <c r="M16" s="26">
        <f t="shared" si="2"/>
        <v>95.88313413014609</v>
      </c>
      <c r="N16" s="11">
        <v>3100000</v>
      </c>
      <c r="O16" s="26">
        <f t="shared" si="7"/>
        <v>4.1168658698539176</v>
      </c>
    </row>
    <row r="17" spans="1:15">
      <c r="A17" s="53" t="s">
        <v>27</v>
      </c>
      <c r="B17" s="53"/>
      <c r="C17" s="12" t="s">
        <v>28</v>
      </c>
      <c r="D17" s="9">
        <f t="shared" si="8"/>
        <v>51</v>
      </c>
      <c r="E17" s="10">
        <f t="shared" si="3"/>
        <v>100</v>
      </c>
      <c r="F17" s="9">
        <v>35</v>
      </c>
      <c r="G17" s="26">
        <f t="shared" si="0"/>
        <v>68.627450980392155</v>
      </c>
      <c r="H17" s="9">
        <v>16</v>
      </c>
      <c r="I17" s="26">
        <f t="shared" si="5"/>
        <v>31.372549019607842</v>
      </c>
      <c r="J17" s="11">
        <f t="shared" si="6"/>
        <v>198720000</v>
      </c>
      <c r="K17" s="10">
        <f t="shared" si="6"/>
        <v>100</v>
      </c>
      <c r="L17" s="11">
        <v>100200000</v>
      </c>
      <c r="M17" s="26">
        <f t="shared" si="2"/>
        <v>50.422705314009661</v>
      </c>
      <c r="N17" s="11">
        <v>98520000</v>
      </c>
      <c r="O17" s="26">
        <f t="shared" si="7"/>
        <v>49.577294685990339</v>
      </c>
    </row>
    <row r="18" spans="1:15">
      <c r="A18" s="53" t="s">
        <v>29</v>
      </c>
      <c r="B18" s="53"/>
      <c r="C18" s="12" t="s">
        <v>30</v>
      </c>
      <c r="D18" s="9">
        <f t="shared" si="8"/>
        <v>27</v>
      </c>
      <c r="E18" s="10">
        <f t="shared" si="3"/>
        <v>99.999999999999986</v>
      </c>
      <c r="F18" s="9">
        <v>18</v>
      </c>
      <c r="G18" s="26">
        <f t="shared" si="0"/>
        <v>66.666666666666657</v>
      </c>
      <c r="H18" s="9">
        <v>9</v>
      </c>
      <c r="I18" s="26">
        <f t="shared" si="5"/>
        <v>33.333333333333329</v>
      </c>
      <c r="J18" s="11">
        <f t="shared" si="6"/>
        <v>102650000</v>
      </c>
      <c r="K18" s="10">
        <f t="shared" si="6"/>
        <v>100</v>
      </c>
      <c r="L18" s="11">
        <v>88100000</v>
      </c>
      <c r="M18" s="26">
        <f t="shared" si="2"/>
        <v>85.825621042377009</v>
      </c>
      <c r="N18" s="11">
        <v>14550000</v>
      </c>
      <c r="O18" s="26">
        <f t="shared" si="7"/>
        <v>14.174378957622991</v>
      </c>
    </row>
    <row r="19" spans="1:15">
      <c r="A19" s="53" t="s">
        <v>31</v>
      </c>
      <c r="B19" s="53"/>
      <c r="C19" s="12" t="s">
        <v>32</v>
      </c>
      <c r="D19" s="9">
        <f t="shared" si="8"/>
        <v>76</v>
      </c>
      <c r="E19" s="10">
        <f t="shared" si="3"/>
        <v>100</v>
      </c>
      <c r="F19" s="9">
        <v>52</v>
      </c>
      <c r="G19" s="26">
        <f t="shared" si="0"/>
        <v>68.421052631578945</v>
      </c>
      <c r="H19" s="9">
        <v>24</v>
      </c>
      <c r="I19" s="26">
        <f t="shared" si="5"/>
        <v>31.578947368421051</v>
      </c>
      <c r="J19" s="11">
        <f t="shared" si="6"/>
        <v>258200000</v>
      </c>
      <c r="K19" s="10">
        <f t="shared" si="6"/>
        <v>100</v>
      </c>
      <c r="L19" s="11">
        <v>199800000</v>
      </c>
      <c r="M19" s="26">
        <f t="shared" si="2"/>
        <v>77.381874515879161</v>
      </c>
      <c r="N19" s="11">
        <v>58400000</v>
      </c>
      <c r="O19" s="26">
        <f t="shared" si="7"/>
        <v>22.618125484120839</v>
      </c>
    </row>
    <row r="20" spans="1:15">
      <c r="A20" s="53" t="s">
        <v>33</v>
      </c>
      <c r="B20" s="53"/>
      <c r="C20" s="12" t="s">
        <v>34</v>
      </c>
      <c r="D20" s="9">
        <f t="shared" si="8"/>
        <v>18</v>
      </c>
      <c r="E20" s="10">
        <f t="shared" si="3"/>
        <v>100</v>
      </c>
      <c r="F20" s="9">
        <v>10</v>
      </c>
      <c r="G20" s="26">
        <f t="shared" si="0"/>
        <v>55.555555555555557</v>
      </c>
      <c r="H20" s="9">
        <v>8</v>
      </c>
      <c r="I20" s="26">
        <f t="shared" si="5"/>
        <v>44.444444444444443</v>
      </c>
      <c r="J20" s="11">
        <f t="shared" si="6"/>
        <v>33750000</v>
      </c>
      <c r="K20" s="10">
        <f t="shared" si="6"/>
        <v>100</v>
      </c>
      <c r="L20" s="11">
        <v>20150000</v>
      </c>
      <c r="M20" s="26">
        <f t="shared" si="2"/>
        <v>59.703703703703702</v>
      </c>
      <c r="N20" s="11">
        <v>13600000</v>
      </c>
      <c r="O20" s="26">
        <f t="shared" si="7"/>
        <v>40.296296296296298</v>
      </c>
    </row>
    <row r="21" spans="1:15">
      <c r="A21" s="53" t="s">
        <v>35</v>
      </c>
      <c r="B21" s="53"/>
      <c r="C21" s="12" t="s">
        <v>36</v>
      </c>
      <c r="D21" s="9">
        <f t="shared" si="8"/>
        <v>16</v>
      </c>
      <c r="E21" s="10">
        <f t="shared" si="3"/>
        <v>100</v>
      </c>
      <c r="F21" s="9">
        <v>10</v>
      </c>
      <c r="G21" s="26">
        <f t="shared" si="0"/>
        <v>62.5</v>
      </c>
      <c r="H21" s="9">
        <v>6</v>
      </c>
      <c r="I21" s="26">
        <f t="shared" si="5"/>
        <v>37.5</v>
      </c>
      <c r="J21" s="11">
        <f t="shared" si="6"/>
        <v>84660000</v>
      </c>
      <c r="K21" s="10">
        <f t="shared" si="6"/>
        <v>100</v>
      </c>
      <c r="L21" s="11">
        <v>57200000</v>
      </c>
      <c r="M21" s="26">
        <f t="shared" si="2"/>
        <v>67.564375147649429</v>
      </c>
      <c r="N21" s="11">
        <v>27460000</v>
      </c>
      <c r="O21" s="26">
        <f t="shared" si="7"/>
        <v>32.435624852350578</v>
      </c>
    </row>
    <row r="22" spans="1:15">
      <c r="A22" s="53" t="s">
        <v>37</v>
      </c>
      <c r="B22" s="53"/>
      <c r="C22" s="12" t="s">
        <v>38</v>
      </c>
      <c r="D22" s="9">
        <f t="shared" si="8"/>
        <v>15</v>
      </c>
      <c r="E22" s="10">
        <f t="shared" si="3"/>
        <v>100</v>
      </c>
      <c r="F22" s="9">
        <v>11</v>
      </c>
      <c r="G22" s="26">
        <f t="shared" si="0"/>
        <v>73.333333333333329</v>
      </c>
      <c r="H22" s="9">
        <v>4</v>
      </c>
      <c r="I22" s="26">
        <f t="shared" si="5"/>
        <v>26.666666666666668</v>
      </c>
      <c r="J22" s="11">
        <f t="shared" si="6"/>
        <v>21410000</v>
      </c>
      <c r="K22" s="10">
        <f t="shared" si="6"/>
        <v>99.999999999999986</v>
      </c>
      <c r="L22" s="11">
        <v>18860000</v>
      </c>
      <c r="M22" s="26">
        <f t="shared" si="2"/>
        <v>88.089677720691256</v>
      </c>
      <c r="N22" s="11">
        <v>2550000</v>
      </c>
      <c r="O22" s="26">
        <f t="shared" si="7"/>
        <v>11.910322279308733</v>
      </c>
    </row>
    <row r="23" spans="1:15">
      <c r="A23" s="53" t="s">
        <v>39</v>
      </c>
      <c r="B23" s="53"/>
      <c r="C23" s="12" t="s">
        <v>40</v>
      </c>
      <c r="D23" s="9">
        <f t="shared" si="8"/>
        <v>21</v>
      </c>
      <c r="E23" s="10">
        <f t="shared" si="3"/>
        <v>100</v>
      </c>
      <c r="F23" s="9">
        <v>11</v>
      </c>
      <c r="G23" s="26">
        <f t="shared" si="0"/>
        <v>52.380952380952387</v>
      </c>
      <c r="H23" s="9">
        <v>10</v>
      </c>
      <c r="I23" s="26">
        <f t="shared" si="5"/>
        <v>47.619047619047613</v>
      </c>
      <c r="J23" s="11">
        <f t="shared" si="6"/>
        <v>41332000</v>
      </c>
      <c r="K23" s="10">
        <f t="shared" si="6"/>
        <v>100</v>
      </c>
      <c r="L23" s="11">
        <v>28000000</v>
      </c>
      <c r="M23" s="26">
        <f t="shared" si="2"/>
        <v>67.744120778089609</v>
      </c>
      <c r="N23" s="11">
        <v>13332000</v>
      </c>
      <c r="O23" s="26">
        <f t="shared" si="7"/>
        <v>32.255879221910384</v>
      </c>
    </row>
    <row r="24" spans="1:15">
      <c r="A24" s="53" t="s">
        <v>41</v>
      </c>
      <c r="B24" s="53"/>
      <c r="C24" s="12" t="s">
        <v>42</v>
      </c>
      <c r="D24" s="9">
        <f t="shared" si="8"/>
        <v>5</v>
      </c>
      <c r="E24" s="10">
        <f t="shared" si="3"/>
        <v>100</v>
      </c>
      <c r="F24" s="9">
        <v>0</v>
      </c>
      <c r="G24" s="26">
        <f t="shared" si="0"/>
        <v>0</v>
      </c>
      <c r="H24" s="9">
        <v>5</v>
      </c>
      <c r="I24" s="26">
        <f t="shared" si="5"/>
        <v>100</v>
      </c>
      <c r="J24" s="11">
        <f t="shared" si="6"/>
        <v>2450000</v>
      </c>
      <c r="K24" s="10">
        <f t="shared" si="6"/>
        <v>100</v>
      </c>
      <c r="L24" s="11">
        <v>0</v>
      </c>
      <c r="M24" s="26">
        <f t="shared" si="2"/>
        <v>0</v>
      </c>
      <c r="N24" s="11">
        <v>2450000</v>
      </c>
      <c r="O24" s="26">
        <f t="shared" si="7"/>
        <v>100</v>
      </c>
    </row>
    <row r="25" spans="1:15">
      <c r="A25" s="53" t="s">
        <v>43</v>
      </c>
      <c r="B25" s="53"/>
      <c r="C25" s="12" t="s">
        <v>44</v>
      </c>
      <c r="D25" s="9">
        <f t="shared" si="8"/>
        <v>12</v>
      </c>
      <c r="E25" s="10">
        <f t="shared" si="3"/>
        <v>100</v>
      </c>
      <c r="F25" s="9">
        <v>5</v>
      </c>
      <c r="G25" s="26">
        <f t="shared" si="0"/>
        <v>41.666666666666671</v>
      </c>
      <c r="H25" s="9">
        <v>7</v>
      </c>
      <c r="I25" s="26">
        <f t="shared" si="5"/>
        <v>58.333333333333336</v>
      </c>
      <c r="J25" s="11">
        <f t="shared" si="6"/>
        <v>35150000</v>
      </c>
      <c r="K25" s="10">
        <f t="shared" si="6"/>
        <v>100</v>
      </c>
      <c r="L25" s="11">
        <v>11600000</v>
      </c>
      <c r="M25" s="26">
        <f t="shared" si="2"/>
        <v>33.001422475106686</v>
      </c>
      <c r="N25" s="11">
        <v>23550000</v>
      </c>
      <c r="O25" s="26">
        <f t="shared" si="7"/>
        <v>66.998577524893307</v>
      </c>
    </row>
    <row r="26" spans="1:15">
      <c r="A26" s="53" t="s">
        <v>45</v>
      </c>
      <c r="B26" s="53"/>
      <c r="C26" s="12" t="s">
        <v>46</v>
      </c>
      <c r="D26" s="9">
        <f t="shared" si="8"/>
        <v>4</v>
      </c>
      <c r="E26" s="10">
        <f t="shared" si="3"/>
        <v>100</v>
      </c>
      <c r="F26" s="9">
        <v>2</v>
      </c>
      <c r="G26" s="26">
        <f t="shared" si="0"/>
        <v>50</v>
      </c>
      <c r="H26" s="9">
        <v>2</v>
      </c>
      <c r="I26" s="26">
        <f t="shared" si="5"/>
        <v>50</v>
      </c>
      <c r="J26" s="11">
        <f t="shared" si="6"/>
        <v>2380000</v>
      </c>
      <c r="K26" s="10">
        <f t="shared" si="6"/>
        <v>100</v>
      </c>
      <c r="L26" s="11">
        <v>80000</v>
      </c>
      <c r="M26" s="26">
        <f t="shared" si="2"/>
        <v>3.3613445378151261</v>
      </c>
      <c r="N26" s="11">
        <v>2300000</v>
      </c>
      <c r="O26" s="26">
        <f t="shared" si="7"/>
        <v>96.638655462184872</v>
      </c>
    </row>
    <row r="27" spans="1:15">
      <c r="A27" s="53" t="s">
        <v>47</v>
      </c>
      <c r="B27" s="53"/>
      <c r="C27" s="12" t="s">
        <v>48</v>
      </c>
      <c r="D27" s="9">
        <f t="shared" si="8"/>
        <v>17</v>
      </c>
      <c r="E27" s="10">
        <f t="shared" si="3"/>
        <v>100</v>
      </c>
      <c r="F27" s="9">
        <v>13</v>
      </c>
      <c r="G27" s="26">
        <f t="shared" si="0"/>
        <v>76.470588235294116</v>
      </c>
      <c r="H27" s="9">
        <v>4</v>
      </c>
      <c r="I27" s="26">
        <f t="shared" si="5"/>
        <v>23.52941176470588</v>
      </c>
      <c r="J27" s="11">
        <f t="shared" si="6"/>
        <v>51900000</v>
      </c>
      <c r="K27" s="10">
        <f t="shared" si="6"/>
        <v>100</v>
      </c>
      <c r="L27" s="11">
        <v>46500000</v>
      </c>
      <c r="M27" s="26">
        <f t="shared" si="2"/>
        <v>89.595375722543352</v>
      </c>
      <c r="N27" s="11">
        <v>5400000</v>
      </c>
      <c r="O27" s="26">
        <f t="shared" si="7"/>
        <v>10.404624277456648</v>
      </c>
    </row>
    <row r="28" spans="1:15">
      <c r="A28" s="53" t="s">
        <v>49</v>
      </c>
      <c r="B28" s="53"/>
      <c r="C28" s="12" t="s">
        <v>50</v>
      </c>
      <c r="D28" s="9">
        <f t="shared" si="8"/>
        <v>33</v>
      </c>
      <c r="E28" s="10">
        <f t="shared" si="3"/>
        <v>99.999999999999986</v>
      </c>
      <c r="F28" s="9">
        <v>22</v>
      </c>
      <c r="G28" s="26">
        <f t="shared" si="0"/>
        <v>66.666666666666657</v>
      </c>
      <c r="H28" s="9">
        <v>11</v>
      </c>
      <c r="I28" s="26">
        <f t="shared" si="5"/>
        <v>33.333333333333329</v>
      </c>
      <c r="J28" s="11">
        <f t="shared" si="6"/>
        <v>108018000</v>
      </c>
      <c r="K28" s="10">
        <f t="shared" si="6"/>
        <v>100</v>
      </c>
      <c r="L28" s="11">
        <v>65250000</v>
      </c>
      <c r="M28" s="26">
        <f t="shared" si="2"/>
        <v>60.406598900183305</v>
      </c>
      <c r="N28" s="11">
        <v>42768000</v>
      </c>
      <c r="O28" s="26">
        <f t="shared" si="7"/>
        <v>39.593401099816703</v>
      </c>
    </row>
    <row r="29" spans="1:15">
      <c r="A29" s="53" t="s">
        <v>51</v>
      </c>
      <c r="B29" s="53"/>
      <c r="C29" s="12" t="s">
        <v>52</v>
      </c>
      <c r="D29" s="9">
        <f t="shared" si="8"/>
        <v>15</v>
      </c>
      <c r="E29" s="10">
        <f t="shared" si="3"/>
        <v>100</v>
      </c>
      <c r="F29" s="9">
        <v>12</v>
      </c>
      <c r="G29" s="26">
        <f t="shared" si="0"/>
        <v>80</v>
      </c>
      <c r="H29" s="9">
        <v>3</v>
      </c>
      <c r="I29" s="26">
        <f t="shared" si="5"/>
        <v>20</v>
      </c>
      <c r="J29" s="11">
        <f t="shared" si="6"/>
        <v>84800000</v>
      </c>
      <c r="K29" s="10">
        <f t="shared" si="6"/>
        <v>100</v>
      </c>
      <c r="L29" s="11">
        <v>82600000</v>
      </c>
      <c r="M29" s="26">
        <f t="shared" si="2"/>
        <v>97.405660377358487</v>
      </c>
      <c r="N29" s="11">
        <v>2200000</v>
      </c>
      <c r="O29" s="26">
        <f t="shared" si="7"/>
        <v>2.5943396226415096</v>
      </c>
    </row>
    <row r="30" spans="1:15">
      <c r="A30" s="46" t="s">
        <v>53</v>
      </c>
      <c r="B30" s="46"/>
      <c r="C30" s="12" t="s">
        <v>54</v>
      </c>
      <c r="D30" s="9">
        <f t="shared" si="8"/>
        <v>5</v>
      </c>
      <c r="E30" s="10">
        <f t="shared" si="3"/>
        <v>100</v>
      </c>
      <c r="F30" s="9">
        <f>F31+F32</f>
        <v>5</v>
      </c>
      <c r="G30" s="26">
        <f t="shared" si="0"/>
        <v>100</v>
      </c>
      <c r="H30" s="9">
        <f>H31+H32</f>
        <v>0</v>
      </c>
      <c r="I30" s="26">
        <f t="shared" si="5"/>
        <v>0</v>
      </c>
      <c r="J30" s="11">
        <f t="shared" si="6"/>
        <v>65550000</v>
      </c>
      <c r="K30" s="10">
        <f t="shared" si="6"/>
        <v>100</v>
      </c>
      <c r="L30" s="11">
        <f>L31+L32</f>
        <v>65550000</v>
      </c>
      <c r="M30" s="26">
        <f t="shared" si="2"/>
        <v>100</v>
      </c>
      <c r="N30" s="11">
        <f>N31+N32</f>
        <v>0</v>
      </c>
      <c r="O30" s="26">
        <f t="shared" si="7"/>
        <v>0</v>
      </c>
    </row>
    <row r="31" spans="1:15">
      <c r="A31" s="68" t="s">
        <v>55</v>
      </c>
      <c r="B31" s="68"/>
      <c r="C31" s="13" t="s">
        <v>56</v>
      </c>
      <c r="D31" s="9">
        <f t="shared" si="8"/>
        <v>5</v>
      </c>
      <c r="E31" s="10">
        <f t="shared" si="3"/>
        <v>100</v>
      </c>
      <c r="F31" s="9">
        <v>5</v>
      </c>
      <c r="G31" s="26">
        <f t="shared" si="0"/>
        <v>100</v>
      </c>
      <c r="H31" s="9">
        <v>0</v>
      </c>
      <c r="I31" s="26">
        <f t="shared" si="5"/>
        <v>0</v>
      </c>
      <c r="J31" s="11">
        <f t="shared" si="6"/>
        <v>65550000</v>
      </c>
      <c r="K31" s="10">
        <f t="shared" si="6"/>
        <v>100</v>
      </c>
      <c r="L31" s="11">
        <v>65550000</v>
      </c>
      <c r="M31" s="26">
        <f t="shared" si="2"/>
        <v>100</v>
      </c>
      <c r="N31" s="9">
        <v>0</v>
      </c>
      <c r="O31" s="26">
        <f t="shared" si="7"/>
        <v>0</v>
      </c>
    </row>
    <row r="32" spans="1:15">
      <c r="A32" s="77" t="s">
        <v>57</v>
      </c>
      <c r="B32" s="77"/>
      <c r="C32" s="14" t="s">
        <v>58</v>
      </c>
      <c r="D32" s="9">
        <f t="shared" si="8"/>
        <v>0</v>
      </c>
      <c r="E32" s="10"/>
      <c r="F32" s="9">
        <v>0</v>
      </c>
      <c r="G32" s="26"/>
      <c r="H32" s="9">
        <v>0</v>
      </c>
      <c r="I32" s="26"/>
      <c r="J32" s="11">
        <f t="shared" si="6"/>
        <v>0</v>
      </c>
      <c r="K32" s="10"/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4"/>
  <sheetViews>
    <sheetView workbookViewId="0">
      <selection activeCell="L9" sqref="L9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74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27.6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2955</v>
      </c>
      <c r="E8" s="10">
        <f>G8+I8</f>
        <v>99.999999999999986</v>
      </c>
      <c r="F8" s="9">
        <f>F9+F30</f>
        <v>2123</v>
      </c>
      <c r="G8" s="26">
        <f t="shared" ref="G8:G31" si="0">F8/D8*100</f>
        <v>71.844331641285947</v>
      </c>
      <c r="H8" s="9">
        <f t="shared" ref="H8" si="1">H9+H30</f>
        <v>832</v>
      </c>
      <c r="I8" s="26">
        <f>H8/D8*100</f>
        <v>28.155668358714042</v>
      </c>
      <c r="J8" s="11">
        <f>L8+N8</f>
        <v>14071765886</v>
      </c>
      <c r="K8" s="10">
        <f>M8+O8</f>
        <v>100</v>
      </c>
      <c r="L8" s="11">
        <f>L9+L30</f>
        <v>11389715867</v>
      </c>
      <c r="M8" s="26">
        <f t="shared" ref="M8:M31" si="2">L8/J8*100</f>
        <v>80.940202951582847</v>
      </c>
      <c r="N8" s="11">
        <f>N9+N30</f>
        <v>2682050019</v>
      </c>
      <c r="O8" s="26">
        <f>N8/J8*100</f>
        <v>19.059797048417153</v>
      </c>
    </row>
    <row r="9" spans="1:15">
      <c r="A9" s="46" t="s">
        <v>11</v>
      </c>
      <c r="B9" s="46"/>
      <c r="C9" s="12" t="s">
        <v>12</v>
      </c>
      <c r="D9" s="9">
        <f>SUM(D10:D29)</f>
        <v>2950</v>
      </c>
      <c r="E9" s="10">
        <f t="shared" ref="E9:E31" si="3">G9+I9</f>
        <v>100</v>
      </c>
      <c r="F9" s="9">
        <f t="shared" ref="F9" si="4">SUM(F10:F29)</f>
        <v>2119</v>
      </c>
      <c r="G9" s="26">
        <f t="shared" si="0"/>
        <v>71.830508474576277</v>
      </c>
      <c r="H9" s="9">
        <f>SUM(H10:H29)</f>
        <v>831</v>
      </c>
      <c r="I9" s="26">
        <f t="shared" ref="I9:I31" si="5">H9/D9*100</f>
        <v>28.16949152542373</v>
      </c>
      <c r="J9" s="11">
        <f t="shared" ref="J9:K32" si="6">L9+N9</f>
        <v>14049765886</v>
      </c>
      <c r="K9" s="10">
        <f t="shared" si="6"/>
        <v>100</v>
      </c>
      <c r="L9" s="11">
        <f>SUM(L10:L29)</f>
        <v>11368715867</v>
      </c>
      <c r="M9" s="26">
        <f t="shared" si="2"/>
        <v>80.917475488530712</v>
      </c>
      <c r="N9" s="11">
        <f>SUM(N10:N29)</f>
        <v>2681050019</v>
      </c>
      <c r="O9" s="26">
        <f t="shared" ref="O9:O31" si="7">N9/J9*100</f>
        <v>19.082524511469288</v>
      </c>
    </row>
    <row r="10" spans="1:15">
      <c r="A10" s="53" t="s">
        <v>13</v>
      </c>
      <c r="B10" s="53"/>
      <c r="C10" s="12" t="s">
        <v>14</v>
      </c>
      <c r="D10" s="9">
        <f t="shared" ref="D10:D32" si="8">F10+H10</f>
        <v>464</v>
      </c>
      <c r="E10" s="10">
        <f t="shared" si="3"/>
        <v>100</v>
      </c>
      <c r="F10" s="9">
        <v>338</v>
      </c>
      <c r="G10" s="26">
        <f t="shared" si="0"/>
        <v>72.84482758620689</v>
      </c>
      <c r="H10" s="9">
        <v>126</v>
      </c>
      <c r="I10" s="26">
        <f t="shared" si="5"/>
        <v>27.155172413793103</v>
      </c>
      <c r="J10" s="11">
        <f t="shared" si="6"/>
        <v>1704385858</v>
      </c>
      <c r="K10" s="10">
        <f t="shared" si="6"/>
        <v>100</v>
      </c>
      <c r="L10" s="11">
        <v>1309225858</v>
      </c>
      <c r="M10" s="26">
        <f t="shared" si="2"/>
        <v>76.815109199292593</v>
      </c>
      <c r="N10" s="11">
        <v>395160000</v>
      </c>
      <c r="O10" s="26">
        <f t="shared" si="7"/>
        <v>23.184890800707407</v>
      </c>
    </row>
    <row r="11" spans="1:15">
      <c r="A11" s="53" t="s">
        <v>15</v>
      </c>
      <c r="B11" s="53"/>
      <c r="C11" s="12" t="s">
        <v>16</v>
      </c>
      <c r="D11" s="9">
        <f t="shared" si="8"/>
        <v>652</v>
      </c>
      <c r="E11" s="10">
        <f t="shared" si="3"/>
        <v>100</v>
      </c>
      <c r="F11" s="9">
        <v>457</v>
      </c>
      <c r="G11" s="26">
        <f t="shared" si="0"/>
        <v>70.092024539877301</v>
      </c>
      <c r="H11" s="9">
        <v>195</v>
      </c>
      <c r="I11" s="26">
        <f t="shared" si="5"/>
        <v>29.907975460122699</v>
      </c>
      <c r="J11" s="11">
        <f t="shared" si="6"/>
        <v>4399442828</v>
      </c>
      <c r="K11" s="10">
        <f t="shared" si="6"/>
        <v>100</v>
      </c>
      <c r="L11" s="11">
        <v>3637432809</v>
      </c>
      <c r="M11" s="26">
        <f t="shared" si="2"/>
        <v>82.679397169336283</v>
      </c>
      <c r="N11" s="11">
        <v>762010019</v>
      </c>
      <c r="O11" s="26">
        <f t="shared" si="7"/>
        <v>17.32060283066372</v>
      </c>
    </row>
    <row r="12" spans="1:15">
      <c r="A12" s="53" t="s">
        <v>17</v>
      </c>
      <c r="B12" s="53"/>
      <c r="C12" s="12" t="s">
        <v>18</v>
      </c>
      <c r="D12" s="9">
        <f t="shared" si="8"/>
        <v>204</v>
      </c>
      <c r="E12" s="10">
        <f t="shared" si="3"/>
        <v>100</v>
      </c>
      <c r="F12" s="9">
        <v>134</v>
      </c>
      <c r="G12" s="26">
        <f t="shared" si="0"/>
        <v>65.686274509803923</v>
      </c>
      <c r="H12" s="9">
        <v>70</v>
      </c>
      <c r="I12" s="26">
        <f t="shared" si="5"/>
        <v>34.313725490196077</v>
      </c>
      <c r="J12" s="11">
        <f t="shared" si="6"/>
        <v>916104500</v>
      </c>
      <c r="K12" s="10">
        <f t="shared" si="6"/>
        <v>100</v>
      </c>
      <c r="L12" s="11">
        <v>762214500</v>
      </c>
      <c r="M12" s="26">
        <f t="shared" si="2"/>
        <v>83.201698059555426</v>
      </c>
      <c r="N12" s="11">
        <v>153890000</v>
      </c>
      <c r="O12" s="26">
        <f t="shared" si="7"/>
        <v>16.798301940444567</v>
      </c>
    </row>
    <row r="13" spans="1:15">
      <c r="A13" s="53" t="s">
        <v>19</v>
      </c>
      <c r="B13" s="53"/>
      <c r="C13" s="12" t="s">
        <v>20</v>
      </c>
      <c r="D13" s="9">
        <f t="shared" si="8"/>
        <v>527</v>
      </c>
      <c r="E13" s="10">
        <f t="shared" si="3"/>
        <v>100</v>
      </c>
      <c r="F13" s="9">
        <v>399</v>
      </c>
      <c r="G13" s="26">
        <f t="shared" si="0"/>
        <v>75.711574952561662</v>
      </c>
      <c r="H13" s="9">
        <v>128</v>
      </c>
      <c r="I13" s="26">
        <f t="shared" si="5"/>
        <v>24.288425047438331</v>
      </c>
      <c r="J13" s="11">
        <f t="shared" si="6"/>
        <v>1890765640</v>
      </c>
      <c r="K13" s="10">
        <f t="shared" si="6"/>
        <v>100</v>
      </c>
      <c r="L13" s="11">
        <v>1545134640</v>
      </c>
      <c r="M13" s="26">
        <f t="shared" si="2"/>
        <v>81.720050719770853</v>
      </c>
      <c r="N13" s="11">
        <v>345631000</v>
      </c>
      <c r="O13" s="26">
        <f t="shared" si="7"/>
        <v>18.279949280229147</v>
      </c>
    </row>
    <row r="14" spans="1:15">
      <c r="A14" s="53" t="s">
        <v>21</v>
      </c>
      <c r="B14" s="53"/>
      <c r="C14" s="12" t="s">
        <v>22</v>
      </c>
      <c r="D14" s="9">
        <f t="shared" si="8"/>
        <v>129</v>
      </c>
      <c r="E14" s="10">
        <f t="shared" si="3"/>
        <v>100</v>
      </c>
      <c r="F14" s="9">
        <v>95</v>
      </c>
      <c r="G14" s="26">
        <f t="shared" si="0"/>
        <v>73.643410852713174</v>
      </c>
      <c r="H14" s="9">
        <v>34</v>
      </c>
      <c r="I14" s="26">
        <f t="shared" si="5"/>
        <v>26.356589147286826</v>
      </c>
      <c r="J14" s="11">
        <f t="shared" si="6"/>
        <v>544400010</v>
      </c>
      <c r="K14" s="10">
        <f t="shared" si="6"/>
        <v>100</v>
      </c>
      <c r="L14" s="11">
        <v>476020010</v>
      </c>
      <c r="M14" s="26">
        <f t="shared" si="2"/>
        <v>87.439383037483779</v>
      </c>
      <c r="N14" s="11">
        <v>68380000</v>
      </c>
      <c r="O14" s="26">
        <f t="shared" si="7"/>
        <v>12.560616962516221</v>
      </c>
    </row>
    <row r="15" spans="1:15">
      <c r="A15" s="46" t="s">
        <v>23</v>
      </c>
      <c r="B15" s="46"/>
      <c r="C15" s="12" t="s">
        <v>24</v>
      </c>
      <c r="D15" s="9">
        <f t="shared" si="8"/>
        <v>695</v>
      </c>
      <c r="E15" s="10">
        <f t="shared" si="3"/>
        <v>100</v>
      </c>
      <c r="F15" s="9">
        <v>508</v>
      </c>
      <c r="G15" s="26">
        <f t="shared" si="0"/>
        <v>73.093525179856115</v>
      </c>
      <c r="H15" s="9">
        <v>187</v>
      </c>
      <c r="I15" s="26">
        <f t="shared" si="5"/>
        <v>26.906474820143885</v>
      </c>
      <c r="J15" s="11">
        <f t="shared" si="6"/>
        <v>3693431050</v>
      </c>
      <c r="K15" s="10">
        <f t="shared" si="6"/>
        <v>100</v>
      </c>
      <c r="L15" s="11">
        <v>2954744050</v>
      </c>
      <c r="M15" s="26">
        <f t="shared" si="2"/>
        <v>79.999978610674219</v>
      </c>
      <c r="N15" s="11">
        <v>738687000</v>
      </c>
      <c r="O15" s="26">
        <f t="shared" si="7"/>
        <v>20.000021389325788</v>
      </c>
    </row>
    <row r="16" spans="1:15">
      <c r="A16" s="53" t="s">
        <v>25</v>
      </c>
      <c r="B16" s="53"/>
      <c r="C16" s="12" t="s">
        <v>26</v>
      </c>
      <c r="D16" s="9">
        <f t="shared" si="8"/>
        <v>22</v>
      </c>
      <c r="E16" s="10">
        <f t="shared" si="3"/>
        <v>100</v>
      </c>
      <c r="F16" s="9">
        <v>14</v>
      </c>
      <c r="G16" s="26">
        <f t="shared" si="0"/>
        <v>63.636363636363633</v>
      </c>
      <c r="H16" s="9">
        <v>8</v>
      </c>
      <c r="I16" s="26">
        <f t="shared" si="5"/>
        <v>36.363636363636367</v>
      </c>
      <c r="J16" s="11">
        <f t="shared" si="6"/>
        <v>90660000</v>
      </c>
      <c r="K16" s="10">
        <f t="shared" si="6"/>
        <v>100</v>
      </c>
      <c r="L16" s="11">
        <v>73460000</v>
      </c>
      <c r="M16" s="26">
        <f t="shared" si="2"/>
        <v>81.028016765938673</v>
      </c>
      <c r="N16" s="11">
        <v>17200000</v>
      </c>
      <c r="O16" s="26">
        <f t="shared" si="7"/>
        <v>18.97198323406133</v>
      </c>
    </row>
    <row r="17" spans="1:15">
      <c r="A17" s="53" t="s">
        <v>27</v>
      </c>
      <c r="B17" s="53"/>
      <c r="C17" s="12" t="s">
        <v>28</v>
      </c>
      <c r="D17" s="9">
        <f t="shared" si="8"/>
        <v>34</v>
      </c>
      <c r="E17" s="10">
        <f t="shared" si="3"/>
        <v>100</v>
      </c>
      <c r="F17" s="9">
        <v>25</v>
      </c>
      <c r="G17" s="26">
        <f t="shared" si="0"/>
        <v>73.529411764705884</v>
      </c>
      <c r="H17" s="9">
        <v>9</v>
      </c>
      <c r="I17" s="26">
        <f t="shared" si="5"/>
        <v>26.47058823529412</v>
      </c>
      <c r="J17" s="11">
        <f t="shared" si="6"/>
        <v>150196000</v>
      </c>
      <c r="K17" s="10">
        <f t="shared" si="6"/>
        <v>100.00000000000001</v>
      </c>
      <c r="L17" s="11">
        <v>132196000</v>
      </c>
      <c r="M17" s="26">
        <f t="shared" si="2"/>
        <v>88.015659538203423</v>
      </c>
      <c r="N17" s="11">
        <v>18000000</v>
      </c>
      <c r="O17" s="26">
        <f t="shared" si="7"/>
        <v>11.984340461796586</v>
      </c>
    </row>
    <row r="18" spans="1:15">
      <c r="A18" s="53" t="s">
        <v>29</v>
      </c>
      <c r="B18" s="53"/>
      <c r="C18" s="12" t="s">
        <v>30</v>
      </c>
      <c r="D18" s="9">
        <f t="shared" si="8"/>
        <v>21</v>
      </c>
      <c r="E18" s="10">
        <f t="shared" si="3"/>
        <v>100</v>
      </c>
      <c r="F18" s="9">
        <v>16</v>
      </c>
      <c r="G18" s="26">
        <f t="shared" si="0"/>
        <v>76.19047619047619</v>
      </c>
      <c r="H18" s="9">
        <v>5</v>
      </c>
      <c r="I18" s="26">
        <f t="shared" si="5"/>
        <v>23.809523809523807</v>
      </c>
      <c r="J18" s="11">
        <f t="shared" si="6"/>
        <v>75600000</v>
      </c>
      <c r="K18" s="10">
        <f t="shared" si="6"/>
        <v>100</v>
      </c>
      <c r="L18" s="11">
        <v>53900000</v>
      </c>
      <c r="M18" s="26">
        <f t="shared" si="2"/>
        <v>71.296296296296291</v>
      </c>
      <c r="N18" s="11">
        <v>21700000</v>
      </c>
      <c r="O18" s="26">
        <f t="shared" si="7"/>
        <v>28.703703703703702</v>
      </c>
    </row>
    <row r="19" spans="1:15">
      <c r="A19" s="53" t="s">
        <v>31</v>
      </c>
      <c r="B19" s="53"/>
      <c r="C19" s="12" t="s">
        <v>32</v>
      </c>
      <c r="D19" s="9">
        <f t="shared" si="8"/>
        <v>46</v>
      </c>
      <c r="E19" s="10">
        <f t="shared" si="3"/>
        <v>100</v>
      </c>
      <c r="F19" s="9">
        <v>31</v>
      </c>
      <c r="G19" s="26">
        <f t="shared" si="0"/>
        <v>67.391304347826093</v>
      </c>
      <c r="H19" s="9">
        <v>15</v>
      </c>
      <c r="I19" s="26">
        <f t="shared" si="5"/>
        <v>32.608695652173914</v>
      </c>
      <c r="J19" s="11">
        <f t="shared" si="6"/>
        <v>114441000</v>
      </c>
      <c r="K19" s="10">
        <f t="shared" si="6"/>
        <v>100</v>
      </c>
      <c r="L19" s="11">
        <v>89840000</v>
      </c>
      <c r="M19" s="26">
        <f t="shared" si="2"/>
        <v>78.503333595477145</v>
      </c>
      <c r="N19" s="11">
        <v>24601000</v>
      </c>
      <c r="O19" s="26">
        <f t="shared" si="7"/>
        <v>21.496666404522855</v>
      </c>
    </row>
    <row r="20" spans="1:15">
      <c r="A20" s="53" t="s">
        <v>33</v>
      </c>
      <c r="B20" s="53"/>
      <c r="C20" s="12" t="s">
        <v>34</v>
      </c>
      <c r="D20" s="9">
        <f t="shared" si="8"/>
        <v>19</v>
      </c>
      <c r="E20" s="10">
        <f t="shared" si="3"/>
        <v>100</v>
      </c>
      <c r="F20" s="9">
        <v>11</v>
      </c>
      <c r="G20" s="26">
        <f t="shared" si="0"/>
        <v>57.894736842105267</v>
      </c>
      <c r="H20" s="9">
        <v>8</v>
      </c>
      <c r="I20" s="26">
        <f t="shared" si="5"/>
        <v>42.105263157894733</v>
      </c>
      <c r="J20" s="11">
        <f t="shared" si="6"/>
        <v>45225000</v>
      </c>
      <c r="K20" s="10">
        <f t="shared" si="6"/>
        <v>99.999999999999986</v>
      </c>
      <c r="L20" s="11">
        <v>41300000</v>
      </c>
      <c r="M20" s="26">
        <f t="shared" si="2"/>
        <v>91.321171918186835</v>
      </c>
      <c r="N20" s="11">
        <v>3925000</v>
      </c>
      <c r="O20" s="26">
        <f t="shared" si="7"/>
        <v>8.6788280818131565</v>
      </c>
    </row>
    <row r="21" spans="1:15">
      <c r="A21" s="53" t="s">
        <v>35</v>
      </c>
      <c r="B21" s="53"/>
      <c r="C21" s="12" t="s">
        <v>36</v>
      </c>
      <c r="D21" s="9">
        <f t="shared" si="8"/>
        <v>16</v>
      </c>
      <c r="E21" s="10">
        <f t="shared" si="3"/>
        <v>100</v>
      </c>
      <c r="F21" s="9">
        <v>9</v>
      </c>
      <c r="G21" s="26">
        <f t="shared" si="0"/>
        <v>56.25</v>
      </c>
      <c r="H21" s="9">
        <v>7</v>
      </c>
      <c r="I21" s="26">
        <f t="shared" si="5"/>
        <v>43.75</v>
      </c>
      <c r="J21" s="11">
        <f t="shared" si="6"/>
        <v>39500000</v>
      </c>
      <c r="K21" s="10">
        <f t="shared" si="6"/>
        <v>100</v>
      </c>
      <c r="L21" s="11">
        <v>18800000</v>
      </c>
      <c r="M21" s="26">
        <f t="shared" si="2"/>
        <v>47.594936708860757</v>
      </c>
      <c r="N21" s="11">
        <v>20700000</v>
      </c>
      <c r="O21" s="26">
        <f t="shared" si="7"/>
        <v>52.405063291139243</v>
      </c>
    </row>
    <row r="22" spans="1:15">
      <c r="A22" s="53" t="s">
        <v>37</v>
      </c>
      <c r="B22" s="53"/>
      <c r="C22" s="12" t="s">
        <v>38</v>
      </c>
      <c r="D22" s="9">
        <f t="shared" si="8"/>
        <v>11</v>
      </c>
      <c r="E22" s="10">
        <f t="shared" si="3"/>
        <v>100</v>
      </c>
      <c r="F22" s="9">
        <v>10</v>
      </c>
      <c r="G22" s="26">
        <f t="shared" si="0"/>
        <v>90.909090909090907</v>
      </c>
      <c r="H22" s="9">
        <v>1</v>
      </c>
      <c r="I22" s="26">
        <f t="shared" si="5"/>
        <v>9.0909090909090917</v>
      </c>
      <c r="J22" s="11">
        <f t="shared" si="6"/>
        <v>32350000</v>
      </c>
      <c r="K22" s="10">
        <f t="shared" si="6"/>
        <v>100</v>
      </c>
      <c r="L22" s="11">
        <v>32150000</v>
      </c>
      <c r="M22" s="26">
        <f t="shared" si="2"/>
        <v>99.381761978361666</v>
      </c>
      <c r="N22" s="11">
        <v>200000</v>
      </c>
      <c r="O22" s="26">
        <f t="shared" si="7"/>
        <v>0.61823802163833075</v>
      </c>
    </row>
    <row r="23" spans="1:15">
      <c r="A23" s="53" t="s">
        <v>39</v>
      </c>
      <c r="B23" s="53"/>
      <c r="C23" s="12" t="s">
        <v>40</v>
      </c>
      <c r="D23" s="9">
        <f t="shared" si="8"/>
        <v>22</v>
      </c>
      <c r="E23" s="10">
        <f t="shared" si="3"/>
        <v>100</v>
      </c>
      <c r="F23" s="9">
        <v>13</v>
      </c>
      <c r="G23" s="26">
        <f t="shared" si="0"/>
        <v>59.090909090909093</v>
      </c>
      <c r="H23" s="9">
        <v>9</v>
      </c>
      <c r="I23" s="26">
        <f t="shared" si="5"/>
        <v>40.909090909090914</v>
      </c>
      <c r="J23" s="11">
        <f t="shared" si="6"/>
        <v>69168000</v>
      </c>
      <c r="K23" s="10">
        <f t="shared" si="6"/>
        <v>100</v>
      </c>
      <c r="L23" s="11">
        <v>48700000</v>
      </c>
      <c r="M23" s="26">
        <f t="shared" si="2"/>
        <v>70.408281286143875</v>
      </c>
      <c r="N23" s="11">
        <v>20468000</v>
      </c>
      <c r="O23" s="26">
        <f t="shared" si="7"/>
        <v>29.591718713856118</v>
      </c>
    </row>
    <row r="24" spans="1:15">
      <c r="A24" s="53" t="s">
        <v>41</v>
      </c>
      <c r="B24" s="53"/>
      <c r="C24" s="12" t="s">
        <v>42</v>
      </c>
      <c r="D24" s="9">
        <f t="shared" si="8"/>
        <v>7</v>
      </c>
      <c r="E24" s="10">
        <f t="shared" si="3"/>
        <v>100</v>
      </c>
      <c r="F24" s="9">
        <v>4</v>
      </c>
      <c r="G24" s="26">
        <f t="shared" si="0"/>
        <v>57.142857142857139</v>
      </c>
      <c r="H24" s="9">
        <v>3</v>
      </c>
      <c r="I24" s="26">
        <f t="shared" si="5"/>
        <v>42.857142857142854</v>
      </c>
      <c r="J24" s="11">
        <f t="shared" si="6"/>
        <v>29100000</v>
      </c>
      <c r="K24" s="10">
        <f t="shared" si="6"/>
        <v>100</v>
      </c>
      <c r="L24" s="11">
        <v>5500000</v>
      </c>
      <c r="M24" s="26">
        <f t="shared" si="2"/>
        <v>18.900343642611684</v>
      </c>
      <c r="N24" s="11">
        <v>23600000</v>
      </c>
      <c r="O24" s="26">
        <f t="shared" si="7"/>
        <v>81.099656357388312</v>
      </c>
    </row>
    <row r="25" spans="1:15">
      <c r="A25" s="53" t="s">
        <v>43</v>
      </c>
      <c r="B25" s="53"/>
      <c r="C25" s="12" t="s">
        <v>44</v>
      </c>
      <c r="D25" s="9">
        <f t="shared" si="8"/>
        <v>9</v>
      </c>
      <c r="E25" s="10">
        <f t="shared" si="3"/>
        <v>100</v>
      </c>
      <c r="F25" s="9">
        <v>5</v>
      </c>
      <c r="G25" s="26">
        <f t="shared" si="0"/>
        <v>55.555555555555557</v>
      </c>
      <c r="H25" s="9">
        <v>4</v>
      </c>
      <c r="I25" s="26">
        <f t="shared" si="5"/>
        <v>44.444444444444443</v>
      </c>
      <c r="J25" s="11">
        <f t="shared" si="6"/>
        <v>36500000</v>
      </c>
      <c r="K25" s="10">
        <f t="shared" si="6"/>
        <v>100</v>
      </c>
      <c r="L25" s="11">
        <v>19500000</v>
      </c>
      <c r="M25" s="26">
        <f t="shared" si="2"/>
        <v>53.424657534246577</v>
      </c>
      <c r="N25" s="11">
        <v>17000000</v>
      </c>
      <c r="O25" s="26">
        <f t="shared" si="7"/>
        <v>46.575342465753423</v>
      </c>
    </row>
    <row r="26" spans="1:15">
      <c r="A26" s="53" t="s">
        <v>45</v>
      </c>
      <c r="B26" s="53"/>
      <c r="C26" s="12" t="s">
        <v>46</v>
      </c>
      <c r="D26" s="9">
        <f t="shared" si="8"/>
        <v>3</v>
      </c>
      <c r="E26" s="10">
        <f t="shared" si="3"/>
        <v>99.999999999999986</v>
      </c>
      <c r="F26" s="9">
        <v>2</v>
      </c>
      <c r="G26" s="26">
        <f t="shared" si="0"/>
        <v>66.666666666666657</v>
      </c>
      <c r="H26" s="9">
        <v>1</v>
      </c>
      <c r="I26" s="26">
        <f t="shared" si="5"/>
        <v>33.333333333333329</v>
      </c>
      <c r="J26" s="11">
        <f t="shared" si="6"/>
        <v>3020000</v>
      </c>
      <c r="K26" s="10">
        <f t="shared" si="6"/>
        <v>99.999999999999986</v>
      </c>
      <c r="L26" s="11">
        <v>3000000</v>
      </c>
      <c r="M26" s="26">
        <f t="shared" si="2"/>
        <v>99.337748344370851</v>
      </c>
      <c r="N26" s="11">
        <v>20000</v>
      </c>
      <c r="O26" s="26">
        <f t="shared" si="7"/>
        <v>0.66225165562913912</v>
      </c>
    </row>
    <row r="27" spans="1:15">
      <c r="A27" s="53" t="s">
        <v>47</v>
      </c>
      <c r="B27" s="53"/>
      <c r="C27" s="12" t="s">
        <v>48</v>
      </c>
      <c r="D27" s="9">
        <f t="shared" si="8"/>
        <v>22</v>
      </c>
      <c r="E27" s="10">
        <f t="shared" si="3"/>
        <v>100</v>
      </c>
      <c r="F27" s="9">
        <v>16</v>
      </c>
      <c r="G27" s="26">
        <f t="shared" si="0"/>
        <v>72.727272727272734</v>
      </c>
      <c r="H27" s="9">
        <v>6</v>
      </c>
      <c r="I27" s="26">
        <f t="shared" si="5"/>
        <v>27.27272727272727</v>
      </c>
      <c r="J27" s="11">
        <f t="shared" si="6"/>
        <v>67330000</v>
      </c>
      <c r="K27" s="10">
        <f t="shared" si="6"/>
        <v>100</v>
      </c>
      <c r="L27" s="11">
        <v>54600000</v>
      </c>
      <c r="M27" s="26">
        <f t="shared" si="2"/>
        <v>81.093123421951589</v>
      </c>
      <c r="N27" s="11">
        <v>12730000</v>
      </c>
      <c r="O27" s="26">
        <f t="shared" si="7"/>
        <v>18.906876578048418</v>
      </c>
    </row>
    <row r="28" spans="1:15">
      <c r="A28" s="53" t="s">
        <v>49</v>
      </c>
      <c r="B28" s="53"/>
      <c r="C28" s="12" t="s">
        <v>50</v>
      </c>
      <c r="D28" s="9">
        <f t="shared" si="8"/>
        <v>37</v>
      </c>
      <c r="E28" s="10">
        <f t="shared" si="3"/>
        <v>100</v>
      </c>
      <c r="F28" s="9">
        <v>26</v>
      </c>
      <c r="G28" s="26">
        <f t="shared" si="0"/>
        <v>70.270270270270274</v>
      </c>
      <c r="H28" s="9">
        <v>11</v>
      </c>
      <c r="I28" s="26">
        <f t="shared" si="5"/>
        <v>29.72972972972973</v>
      </c>
      <c r="J28" s="11">
        <f t="shared" si="6"/>
        <v>129846000</v>
      </c>
      <c r="K28" s="10">
        <f t="shared" si="6"/>
        <v>100</v>
      </c>
      <c r="L28" s="11">
        <v>102498000</v>
      </c>
      <c r="M28" s="26">
        <f t="shared" si="2"/>
        <v>78.938126703941592</v>
      </c>
      <c r="N28" s="11">
        <v>27348000</v>
      </c>
      <c r="O28" s="26">
        <f t="shared" si="7"/>
        <v>21.061873296058408</v>
      </c>
    </row>
    <row r="29" spans="1:15">
      <c r="A29" s="53" t="s">
        <v>51</v>
      </c>
      <c r="B29" s="53"/>
      <c r="C29" s="12" t="s">
        <v>52</v>
      </c>
      <c r="D29" s="9">
        <f t="shared" si="8"/>
        <v>10</v>
      </c>
      <c r="E29" s="10">
        <f t="shared" si="3"/>
        <v>100</v>
      </c>
      <c r="F29" s="9">
        <v>6</v>
      </c>
      <c r="G29" s="26">
        <f t="shared" si="0"/>
        <v>60</v>
      </c>
      <c r="H29" s="9">
        <v>4</v>
      </c>
      <c r="I29" s="26">
        <f t="shared" si="5"/>
        <v>40</v>
      </c>
      <c r="J29" s="11">
        <f t="shared" si="6"/>
        <v>18300000</v>
      </c>
      <c r="K29" s="10">
        <f t="shared" si="6"/>
        <v>100</v>
      </c>
      <c r="L29" s="11">
        <v>8500000</v>
      </c>
      <c r="M29" s="26">
        <f t="shared" si="2"/>
        <v>46.448087431693992</v>
      </c>
      <c r="N29" s="11">
        <v>9800000</v>
      </c>
      <c r="O29" s="26">
        <f t="shared" si="7"/>
        <v>53.551912568306015</v>
      </c>
    </row>
    <row r="30" spans="1:15">
      <c r="A30" s="46" t="s">
        <v>53</v>
      </c>
      <c r="B30" s="46"/>
      <c r="C30" s="12" t="s">
        <v>54</v>
      </c>
      <c r="D30" s="9">
        <f t="shared" si="8"/>
        <v>5</v>
      </c>
      <c r="E30" s="10">
        <f t="shared" si="3"/>
        <v>100</v>
      </c>
      <c r="F30" s="9">
        <f>F31+F32</f>
        <v>4</v>
      </c>
      <c r="G30" s="26">
        <f t="shared" si="0"/>
        <v>80</v>
      </c>
      <c r="H30" s="9">
        <f>H31+H32</f>
        <v>1</v>
      </c>
      <c r="I30" s="26">
        <f t="shared" si="5"/>
        <v>20</v>
      </c>
      <c r="J30" s="11">
        <f t="shared" si="6"/>
        <v>22000000</v>
      </c>
      <c r="K30" s="10">
        <f t="shared" si="6"/>
        <v>100</v>
      </c>
      <c r="L30" s="11">
        <f>L31+L32</f>
        <v>21000000</v>
      </c>
      <c r="M30" s="26">
        <f t="shared" si="2"/>
        <v>95.454545454545453</v>
      </c>
      <c r="N30" s="11">
        <f>N31+N32</f>
        <v>1000000</v>
      </c>
      <c r="O30" s="26">
        <f t="shared" si="7"/>
        <v>4.5454545454545459</v>
      </c>
    </row>
    <row r="31" spans="1:15">
      <c r="A31" s="68" t="s">
        <v>55</v>
      </c>
      <c r="B31" s="68"/>
      <c r="C31" s="13" t="s">
        <v>56</v>
      </c>
      <c r="D31" s="9">
        <f t="shared" si="8"/>
        <v>5</v>
      </c>
      <c r="E31" s="10">
        <f t="shared" si="3"/>
        <v>100</v>
      </c>
      <c r="F31" s="9">
        <v>4</v>
      </c>
      <c r="G31" s="26">
        <f t="shared" si="0"/>
        <v>80</v>
      </c>
      <c r="H31" s="9">
        <v>1</v>
      </c>
      <c r="I31" s="26">
        <f t="shared" si="5"/>
        <v>20</v>
      </c>
      <c r="J31" s="11">
        <f t="shared" si="6"/>
        <v>22000000</v>
      </c>
      <c r="K31" s="10">
        <f t="shared" si="6"/>
        <v>100</v>
      </c>
      <c r="L31" s="11">
        <v>21000000</v>
      </c>
      <c r="M31" s="26">
        <f t="shared" si="2"/>
        <v>95.454545454545453</v>
      </c>
      <c r="N31" s="9">
        <v>1000000</v>
      </c>
      <c r="O31" s="26">
        <f t="shared" si="7"/>
        <v>4.5454545454545459</v>
      </c>
    </row>
    <row r="32" spans="1:15">
      <c r="A32" s="77" t="s">
        <v>57</v>
      </c>
      <c r="B32" s="77"/>
      <c r="C32" s="14" t="s">
        <v>58</v>
      </c>
      <c r="D32" s="9">
        <f t="shared" si="8"/>
        <v>0</v>
      </c>
      <c r="E32" s="10"/>
      <c r="F32" s="9">
        <v>0</v>
      </c>
      <c r="G32" s="26"/>
      <c r="H32" s="9">
        <v>0</v>
      </c>
      <c r="I32" s="26"/>
      <c r="J32" s="11">
        <f t="shared" si="6"/>
        <v>0</v>
      </c>
      <c r="K32" s="10"/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4"/>
  <sheetViews>
    <sheetView workbookViewId="0">
      <selection activeCell="L10" sqref="L10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73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26.6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2717</v>
      </c>
      <c r="E8" s="10">
        <f>G8+I8</f>
        <v>100</v>
      </c>
      <c r="F8" s="9">
        <f>F9+F30</f>
        <v>1914</v>
      </c>
      <c r="G8" s="26">
        <f t="shared" ref="G8:G31" si="0">F8/D8*100</f>
        <v>70.445344129554655</v>
      </c>
      <c r="H8" s="9">
        <f t="shared" ref="H8" si="1">H9+H30</f>
        <v>803</v>
      </c>
      <c r="I8" s="26">
        <f>H8/D8*100</f>
        <v>29.554655870445345</v>
      </c>
      <c r="J8" s="11">
        <f>L8+N8</f>
        <v>14108801901</v>
      </c>
      <c r="K8" s="10">
        <f>M8+O8</f>
        <v>99.999999999999986</v>
      </c>
      <c r="L8" s="11">
        <f>L9+L30</f>
        <v>11382104991</v>
      </c>
      <c r="M8" s="26">
        <f t="shared" ref="M8:M31" si="2">L8/J8*100</f>
        <v>80.673788397250519</v>
      </c>
      <c r="N8" s="11">
        <f>N9+N30</f>
        <v>2726696910</v>
      </c>
      <c r="O8" s="26">
        <f>N8/J8*100</f>
        <v>19.326211602749471</v>
      </c>
    </row>
    <row r="9" spans="1:15">
      <c r="A9" s="46" t="s">
        <v>11</v>
      </c>
      <c r="B9" s="46"/>
      <c r="C9" s="12" t="s">
        <v>12</v>
      </c>
      <c r="D9" s="9">
        <f>SUM(D10:D29)</f>
        <v>2714</v>
      </c>
      <c r="E9" s="10">
        <f t="shared" ref="E9:E31" si="3">G9+I9</f>
        <v>100</v>
      </c>
      <c r="F9" s="9">
        <f t="shared" ref="F9" si="4">SUM(F10:F29)</f>
        <v>1912</v>
      </c>
      <c r="G9" s="26">
        <f t="shared" si="0"/>
        <v>70.449521002210759</v>
      </c>
      <c r="H9" s="9">
        <f>SUM(H10:H29)</f>
        <v>802</v>
      </c>
      <c r="I9" s="26">
        <f t="shared" ref="I9:I31" si="5">H9/D9*100</f>
        <v>29.550478997789241</v>
      </c>
      <c r="J9" s="11">
        <f t="shared" ref="J9:K32" si="6">L9+N9</f>
        <v>14103301901</v>
      </c>
      <c r="K9" s="10">
        <f t="shared" si="6"/>
        <v>100</v>
      </c>
      <c r="L9" s="11">
        <f>SUM(L10:L29)</f>
        <v>11379604991</v>
      </c>
      <c r="M9" s="26">
        <f t="shared" si="2"/>
        <v>80.687523183440646</v>
      </c>
      <c r="N9" s="11">
        <f>SUM(N10:N29)</f>
        <v>2723696910</v>
      </c>
      <c r="O9" s="26">
        <f t="shared" ref="O9:O31" si="7">N9/J9*100</f>
        <v>19.312476816559357</v>
      </c>
    </row>
    <row r="10" spans="1:15">
      <c r="A10" s="53" t="s">
        <v>13</v>
      </c>
      <c r="B10" s="53"/>
      <c r="C10" s="12" t="s">
        <v>14</v>
      </c>
      <c r="D10" s="9">
        <f t="shared" ref="D10:D32" si="8">F10+H10</f>
        <v>406</v>
      </c>
      <c r="E10" s="10">
        <f t="shared" si="3"/>
        <v>100</v>
      </c>
      <c r="F10" s="9">
        <v>279</v>
      </c>
      <c r="G10" s="26">
        <f t="shared" si="0"/>
        <v>68.7192118226601</v>
      </c>
      <c r="H10" s="9">
        <v>127</v>
      </c>
      <c r="I10" s="26">
        <f t="shared" si="5"/>
        <v>31.2807881773399</v>
      </c>
      <c r="J10" s="11">
        <f t="shared" si="6"/>
        <v>1742852910</v>
      </c>
      <c r="K10" s="10">
        <f t="shared" si="6"/>
        <v>100</v>
      </c>
      <c r="L10" s="11">
        <v>1484432910</v>
      </c>
      <c r="M10" s="26">
        <f t="shared" si="2"/>
        <v>85.172586939651723</v>
      </c>
      <c r="N10" s="11">
        <v>258420000</v>
      </c>
      <c r="O10" s="26">
        <f t="shared" si="7"/>
        <v>14.827413060348277</v>
      </c>
    </row>
    <row r="11" spans="1:15">
      <c r="A11" s="53" t="s">
        <v>15</v>
      </c>
      <c r="B11" s="53"/>
      <c r="C11" s="12" t="s">
        <v>16</v>
      </c>
      <c r="D11" s="9">
        <f t="shared" si="8"/>
        <v>762</v>
      </c>
      <c r="E11" s="10">
        <f t="shared" si="3"/>
        <v>100</v>
      </c>
      <c r="F11" s="9">
        <v>529</v>
      </c>
      <c r="G11" s="26">
        <f t="shared" si="0"/>
        <v>69.422572178477694</v>
      </c>
      <c r="H11" s="9">
        <v>233</v>
      </c>
      <c r="I11" s="26">
        <f t="shared" si="5"/>
        <v>30.577427821522306</v>
      </c>
      <c r="J11" s="11">
        <f t="shared" si="6"/>
        <v>4935920871</v>
      </c>
      <c r="K11" s="10">
        <f t="shared" si="6"/>
        <v>100</v>
      </c>
      <c r="L11" s="11">
        <v>3994555871</v>
      </c>
      <c r="M11" s="26">
        <f t="shared" si="2"/>
        <v>80.928280160834859</v>
      </c>
      <c r="N11" s="11">
        <v>941365000</v>
      </c>
      <c r="O11" s="26">
        <f t="shared" si="7"/>
        <v>19.071719839165144</v>
      </c>
    </row>
    <row r="12" spans="1:15">
      <c r="A12" s="53" t="s">
        <v>17</v>
      </c>
      <c r="B12" s="53"/>
      <c r="C12" s="12" t="s">
        <v>18</v>
      </c>
      <c r="D12" s="9">
        <f t="shared" si="8"/>
        <v>191</v>
      </c>
      <c r="E12" s="10">
        <f t="shared" si="3"/>
        <v>100</v>
      </c>
      <c r="F12" s="9">
        <v>141</v>
      </c>
      <c r="G12" s="26">
        <f t="shared" si="0"/>
        <v>73.821989528795811</v>
      </c>
      <c r="H12" s="9">
        <v>50</v>
      </c>
      <c r="I12" s="26">
        <f t="shared" si="5"/>
        <v>26.178010471204189</v>
      </c>
      <c r="J12" s="11">
        <f t="shared" si="6"/>
        <v>1038430000</v>
      </c>
      <c r="K12" s="10">
        <f t="shared" si="6"/>
        <v>100</v>
      </c>
      <c r="L12" s="11">
        <v>880140000</v>
      </c>
      <c r="M12" s="26">
        <f t="shared" si="2"/>
        <v>84.756796317517797</v>
      </c>
      <c r="N12" s="11">
        <v>158290000</v>
      </c>
      <c r="O12" s="26">
        <f t="shared" si="7"/>
        <v>15.243203682482209</v>
      </c>
    </row>
    <row r="13" spans="1:15">
      <c r="A13" s="53" t="s">
        <v>19</v>
      </c>
      <c r="B13" s="53"/>
      <c r="C13" s="12" t="s">
        <v>20</v>
      </c>
      <c r="D13" s="9">
        <f t="shared" si="8"/>
        <v>260</v>
      </c>
      <c r="E13" s="10">
        <f t="shared" si="3"/>
        <v>100</v>
      </c>
      <c r="F13" s="9">
        <v>180</v>
      </c>
      <c r="G13" s="26">
        <f t="shared" si="0"/>
        <v>69.230769230769226</v>
      </c>
      <c r="H13" s="9">
        <v>80</v>
      </c>
      <c r="I13" s="26">
        <f t="shared" si="5"/>
        <v>30.76923076923077</v>
      </c>
      <c r="J13" s="11">
        <f t="shared" si="6"/>
        <v>975238000</v>
      </c>
      <c r="K13" s="10">
        <f t="shared" si="6"/>
        <v>100</v>
      </c>
      <c r="L13" s="11">
        <v>796472000</v>
      </c>
      <c r="M13" s="26">
        <f t="shared" si="2"/>
        <v>81.669500163037128</v>
      </c>
      <c r="N13" s="11">
        <v>178766000</v>
      </c>
      <c r="O13" s="26">
        <f t="shared" si="7"/>
        <v>18.330499836962876</v>
      </c>
    </row>
    <row r="14" spans="1:15">
      <c r="A14" s="53" t="s">
        <v>21</v>
      </c>
      <c r="B14" s="53"/>
      <c r="C14" s="12" t="s">
        <v>22</v>
      </c>
      <c r="D14" s="9">
        <f t="shared" si="8"/>
        <v>103</v>
      </c>
      <c r="E14" s="10">
        <f t="shared" si="3"/>
        <v>100</v>
      </c>
      <c r="F14" s="9">
        <v>73</v>
      </c>
      <c r="G14" s="26">
        <f t="shared" si="0"/>
        <v>70.873786407766985</v>
      </c>
      <c r="H14" s="9">
        <v>30</v>
      </c>
      <c r="I14" s="26">
        <f t="shared" si="5"/>
        <v>29.126213592233007</v>
      </c>
      <c r="J14" s="11">
        <f t="shared" si="6"/>
        <v>366570000</v>
      </c>
      <c r="K14" s="10">
        <f t="shared" si="6"/>
        <v>100</v>
      </c>
      <c r="L14" s="11">
        <v>256070000</v>
      </c>
      <c r="M14" s="26">
        <f t="shared" si="2"/>
        <v>69.855689227159885</v>
      </c>
      <c r="N14" s="11">
        <v>110500000</v>
      </c>
      <c r="O14" s="26">
        <f t="shared" si="7"/>
        <v>30.144310772840111</v>
      </c>
    </row>
    <row r="15" spans="1:15">
      <c r="A15" s="46" t="s">
        <v>23</v>
      </c>
      <c r="B15" s="46"/>
      <c r="C15" s="12" t="s">
        <v>24</v>
      </c>
      <c r="D15" s="9">
        <f t="shared" si="8"/>
        <v>717</v>
      </c>
      <c r="E15" s="10">
        <f t="shared" si="3"/>
        <v>100</v>
      </c>
      <c r="F15" s="9">
        <v>520</v>
      </c>
      <c r="G15" s="26">
        <f t="shared" si="0"/>
        <v>72.524407252440724</v>
      </c>
      <c r="H15" s="9">
        <v>197</v>
      </c>
      <c r="I15" s="26">
        <f t="shared" si="5"/>
        <v>27.475592747559276</v>
      </c>
      <c r="J15" s="11">
        <f t="shared" si="6"/>
        <v>3764239120</v>
      </c>
      <c r="K15" s="10">
        <f t="shared" si="6"/>
        <v>100</v>
      </c>
      <c r="L15" s="11">
        <v>2897683210</v>
      </c>
      <c r="M15" s="26">
        <f t="shared" si="2"/>
        <v>76.979254442262956</v>
      </c>
      <c r="N15" s="11">
        <v>866555910</v>
      </c>
      <c r="O15" s="26">
        <f t="shared" si="7"/>
        <v>23.020745557737044</v>
      </c>
    </row>
    <row r="16" spans="1:15">
      <c r="A16" s="53" t="s">
        <v>25</v>
      </c>
      <c r="B16" s="53"/>
      <c r="C16" s="12" t="s">
        <v>26</v>
      </c>
      <c r="D16" s="9">
        <f t="shared" si="8"/>
        <v>20</v>
      </c>
      <c r="E16" s="10">
        <f t="shared" si="3"/>
        <v>100</v>
      </c>
      <c r="F16" s="9">
        <v>17</v>
      </c>
      <c r="G16" s="26">
        <f t="shared" si="0"/>
        <v>85</v>
      </c>
      <c r="H16" s="9">
        <v>3</v>
      </c>
      <c r="I16" s="26">
        <f t="shared" si="5"/>
        <v>15</v>
      </c>
      <c r="J16" s="11">
        <f t="shared" si="6"/>
        <v>121910000</v>
      </c>
      <c r="K16" s="10">
        <f t="shared" si="6"/>
        <v>100</v>
      </c>
      <c r="L16" s="11">
        <v>117400000</v>
      </c>
      <c r="M16" s="26">
        <f t="shared" si="2"/>
        <v>96.300549585759981</v>
      </c>
      <c r="N16" s="11">
        <v>4510000</v>
      </c>
      <c r="O16" s="26">
        <f t="shared" si="7"/>
        <v>3.6994504142400131</v>
      </c>
    </row>
    <row r="17" spans="1:15">
      <c r="A17" s="53" t="s">
        <v>27</v>
      </c>
      <c r="B17" s="53"/>
      <c r="C17" s="12" t="s">
        <v>28</v>
      </c>
      <c r="D17" s="9">
        <f t="shared" si="8"/>
        <v>30</v>
      </c>
      <c r="E17" s="10">
        <f t="shared" si="3"/>
        <v>100</v>
      </c>
      <c r="F17" s="9">
        <v>23</v>
      </c>
      <c r="G17" s="26">
        <f t="shared" si="0"/>
        <v>76.666666666666671</v>
      </c>
      <c r="H17" s="9">
        <v>7</v>
      </c>
      <c r="I17" s="26">
        <f t="shared" si="5"/>
        <v>23.333333333333332</v>
      </c>
      <c r="J17" s="11">
        <f t="shared" si="6"/>
        <v>142360000</v>
      </c>
      <c r="K17" s="10">
        <f t="shared" si="6"/>
        <v>100</v>
      </c>
      <c r="L17" s="11">
        <v>132460000</v>
      </c>
      <c r="M17" s="26">
        <f t="shared" si="2"/>
        <v>93.045799381848838</v>
      </c>
      <c r="N17" s="11">
        <v>9900000</v>
      </c>
      <c r="O17" s="26">
        <f t="shared" si="7"/>
        <v>6.954200618151166</v>
      </c>
    </row>
    <row r="18" spans="1:15">
      <c r="A18" s="53" t="s">
        <v>29</v>
      </c>
      <c r="B18" s="53"/>
      <c r="C18" s="12" t="s">
        <v>30</v>
      </c>
      <c r="D18" s="9">
        <f t="shared" si="8"/>
        <v>17</v>
      </c>
      <c r="E18" s="10">
        <f t="shared" si="3"/>
        <v>100</v>
      </c>
      <c r="F18" s="9">
        <v>13</v>
      </c>
      <c r="G18" s="26">
        <f t="shared" si="0"/>
        <v>76.470588235294116</v>
      </c>
      <c r="H18" s="9">
        <v>4</v>
      </c>
      <c r="I18" s="26">
        <f t="shared" si="5"/>
        <v>23.52941176470588</v>
      </c>
      <c r="J18" s="11">
        <f t="shared" si="6"/>
        <v>63300000</v>
      </c>
      <c r="K18" s="10">
        <f t="shared" si="6"/>
        <v>100</v>
      </c>
      <c r="L18" s="11">
        <v>36700000</v>
      </c>
      <c r="M18" s="26">
        <f t="shared" si="2"/>
        <v>57.977883096366511</v>
      </c>
      <c r="N18" s="11">
        <v>26600000</v>
      </c>
      <c r="O18" s="26">
        <f t="shared" si="7"/>
        <v>42.022116903633496</v>
      </c>
    </row>
    <row r="19" spans="1:15">
      <c r="A19" s="53" t="s">
        <v>31</v>
      </c>
      <c r="B19" s="53"/>
      <c r="C19" s="12" t="s">
        <v>32</v>
      </c>
      <c r="D19" s="9">
        <f t="shared" si="8"/>
        <v>62</v>
      </c>
      <c r="E19" s="10">
        <f t="shared" si="3"/>
        <v>100</v>
      </c>
      <c r="F19" s="9">
        <v>40</v>
      </c>
      <c r="G19" s="26">
        <f t="shared" si="0"/>
        <v>64.516129032258064</v>
      </c>
      <c r="H19" s="9">
        <v>22</v>
      </c>
      <c r="I19" s="26">
        <f t="shared" si="5"/>
        <v>35.483870967741936</v>
      </c>
      <c r="J19" s="11">
        <f t="shared" si="6"/>
        <v>178930000</v>
      </c>
      <c r="K19" s="10">
        <f t="shared" si="6"/>
        <v>100</v>
      </c>
      <c r="L19" s="11">
        <v>111590000</v>
      </c>
      <c r="M19" s="26">
        <f t="shared" si="2"/>
        <v>62.365170737159779</v>
      </c>
      <c r="N19" s="11">
        <v>67340000</v>
      </c>
      <c r="O19" s="26">
        <f t="shared" si="7"/>
        <v>37.634829262840221</v>
      </c>
    </row>
    <row r="20" spans="1:15">
      <c r="A20" s="53" t="s">
        <v>33</v>
      </c>
      <c r="B20" s="53"/>
      <c r="C20" s="12" t="s">
        <v>34</v>
      </c>
      <c r="D20" s="9">
        <f t="shared" si="8"/>
        <v>10</v>
      </c>
      <c r="E20" s="10">
        <f t="shared" si="3"/>
        <v>100</v>
      </c>
      <c r="F20" s="9">
        <v>5</v>
      </c>
      <c r="G20" s="26">
        <f t="shared" si="0"/>
        <v>50</v>
      </c>
      <c r="H20" s="9">
        <v>5</v>
      </c>
      <c r="I20" s="26">
        <f t="shared" si="5"/>
        <v>50</v>
      </c>
      <c r="J20" s="11">
        <f t="shared" si="6"/>
        <v>62210000</v>
      </c>
      <c r="K20" s="10">
        <f t="shared" si="6"/>
        <v>100</v>
      </c>
      <c r="L20" s="11">
        <v>58300000</v>
      </c>
      <c r="M20" s="26">
        <f t="shared" si="2"/>
        <v>93.7148368429513</v>
      </c>
      <c r="N20" s="11">
        <v>3910000</v>
      </c>
      <c r="O20" s="26">
        <f t="shared" si="7"/>
        <v>6.2851631570487063</v>
      </c>
    </row>
    <row r="21" spans="1:15">
      <c r="A21" s="53" t="s">
        <v>35</v>
      </c>
      <c r="B21" s="53"/>
      <c r="C21" s="12" t="s">
        <v>36</v>
      </c>
      <c r="D21" s="9">
        <f t="shared" si="8"/>
        <v>23</v>
      </c>
      <c r="E21" s="10">
        <f t="shared" si="3"/>
        <v>99.999999999999986</v>
      </c>
      <c r="F21" s="9">
        <v>17</v>
      </c>
      <c r="G21" s="26">
        <f t="shared" si="0"/>
        <v>73.91304347826086</v>
      </c>
      <c r="H21" s="9">
        <v>6</v>
      </c>
      <c r="I21" s="26">
        <f t="shared" si="5"/>
        <v>26.086956521739129</v>
      </c>
      <c r="J21" s="11">
        <f t="shared" si="6"/>
        <v>290020000</v>
      </c>
      <c r="K21" s="10">
        <f t="shared" si="6"/>
        <v>100</v>
      </c>
      <c r="L21" s="11">
        <v>272020000</v>
      </c>
      <c r="M21" s="26">
        <f t="shared" si="2"/>
        <v>93.793531480587546</v>
      </c>
      <c r="N21" s="11">
        <v>18000000</v>
      </c>
      <c r="O21" s="26">
        <f t="shared" si="7"/>
        <v>6.2064685194124545</v>
      </c>
    </row>
    <row r="22" spans="1:15">
      <c r="A22" s="53" t="s">
        <v>37</v>
      </c>
      <c r="B22" s="53"/>
      <c r="C22" s="12" t="s">
        <v>38</v>
      </c>
      <c r="D22" s="9">
        <f t="shared" si="8"/>
        <v>4</v>
      </c>
      <c r="E22" s="10">
        <f t="shared" si="3"/>
        <v>100</v>
      </c>
      <c r="F22" s="9">
        <v>4</v>
      </c>
      <c r="G22" s="26">
        <f t="shared" si="0"/>
        <v>100</v>
      </c>
      <c r="H22" s="9">
        <v>0</v>
      </c>
      <c r="I22" s="26">
        <f t="shared" si="5"/>
        <v>0</v>
      </c>
      <c r="J22" s="11">
        <f t="shared" si="6"/>
        <v>8230000</v>
      </c>
      <c r="K22" s="10">
        <f t="shared" si="6"/>
        <v>100</v>
      </c>
      <c r="L22" s="11">
        <v>8230000</v>
      </c>
      <c r="M22" s="26">
        <f t="shared" si="2"/>
        <v>100</v>
      </c>
      <c r="N22" s="11">
        <v>0</v>
      </c>
      <c r="O22" s="26">
        <f t="shared" si="7"/>
        <v>0</v>
      </c>
    </row>
    <row r="23" spans="1:15">
      <c r="A23" s="53" t="s">
        <v>39</v>
      </c>
      <c r="B23" s="53"/>
      <c r="C23" s="12" t="s">
        <v>40</v>
      </c>
      <c r="D23" s="9">
        <f t="shared" si="8"/>
        <v>23</v>
      </c>
      <c r="E23" s="10">
        <f t="shared" si="3"/>
        <v>100</v>
      </c>
      <c r="F23" s="9">
        <v>16</v>
      </c>
      <c r="G23" s="26">
        <f t="shared" si="0"/>
        <v>69.565217391304344</v>
      </c>
      <c r="H23" s="9">
        <v>7</v>
      </c>
      <c r="I23" s="26">
        <f t="shared" si="5"/>
        <v>30.434782608695656</v>
      </c>
      <c r="J23" s="11">
        <f t="shared" si="6"/>
        <v>192251000</v>
      </c>
      <c r="K23" s="10">
        <f t="shared" si="6"/>
        <v>100</v>
      </c>
      <c r="L23" s="11">
        <v>166901000</v>
      </c>
      <c r="M23" s="26">
        <f t="shared" si="2"/>
        <v>86.814112800453572</v>
      </c>
      <c r="N23" s="11">
        <v>25350000</v>
      </c>
      <c r="O23" s="26">
        <f t="shared" si="7"/>
        <v>13.185887199546425</v>
      </c>
    </row>
    <row r="24" spans="1:15">
      <c r="A24" s="53" t="s">
        <v>41</v>
      </c>
      <c r="B24" s="53"/>
      <c r="C24" s="12" t="s">
        <v>42</v>
      </c>
      <c r="D24" s="9">
        <f t="shared" si="8"/>
        <v>4</v>
      </c>
      <c r="E24" s="10">
        <f t="shared" si="3"/>
        <v>100</v>
      </c>
      <c r="F24" s="9">
        <v>3</v>
      </c>
      <c r="G24" s="26">
        <f t="shared" si="0"/>
        <v>75</v>
      </c>
      <c r="H24" s="9">
        <v>1</v>
      </c>
      <c r="I24" s="26">
        <f t="shared" si="5"/>
        <v>25</v>
      </c>
      <c r="J24" s="11">
        <f t="shared" si="6"/>
        <v>19300000</v>
      </c>
      <c r="K24" s="10">
        <f t="shared" si="6"/>
        <v>100.00000000000001</v>
      </c>
      <c r="L24" s="11">
        <v>18300000</v>
      </c>
      <c r="M24" s="26">
        <f t="shared" si="2"/>
        <v>94.818652849740943</v>
      </c>
      <c r="N24" s="11">
        <v>1000000</v>
      </c>
      <c r="O24" s="26">
        <f t="shared" si="7"/>
        <v>5.1813471502590671</v>
      </c>
    </row>
    <row r="25" spans="1:15">
      <c r="A25" s="53" t="s">
        <v>43</v>
      </c>
      <c r="B25" s="53"/>
      <c r="C25" s="12" t="s">
        <v>44</v>
      </c>
      <c r="D25" s="9">
        <f t="shared" si="8"/>
        <v>8</v>
      </c>
      <c r="E25" s="10">
        <f t="shared" si="3"/>
        <v>100</v>
      </c>
      <c r="F25" s="9">
        <v>5</v>
      </c>
      <c r="G25" s="26">
        <f t="shared" si="0"/>
        <v>62.5</v>
      </c>
      <c r="H25" s="9">
        <v>3</v>
      </c>
      <c r="I25" s="26">
        <f t="shared" si="5"/>
        <v>37.5</v>
      </c>
      <c r="J25" s="11">
        <f t="shared" si="6"/>
        <v>13700000</v>
      </c>
      <c r="K25" s="10">
        <f t="shared" si="6"/>
        <v>100</v>
      </c>
      <c r="L25" s="11">
        <v>8000000</v>
      </c>
      <c r="M25" s="26">
        <f t="shared" si="2"/>
        <v>58.394160583941598</v>
      </c>
      <c r="N25" s="11">
        <v>5700000</v>
      </c>
      <c r="O25" s="26">
        <f t="shared" si="7"/>
        <v>41.605839416058394</v>
      </c>
    </row>
    <row r="26" spans="1:15">
      <c r="A26" s="53" t="s">
        <v>45</v>
      </c>
      <c r="B26" s="53"/>
      <c r="C26" s="12" t="s">
        <v>46</v>
      </c>
      <c r="D26" s="9">
        <f t="shared" si="8"/>
        <v>2</v>
      </c>
      <c r="E26" s="10">
        <f t="shared" si="3"/>
        <v>100</v>
      </c>
      <c r="F26" s="9">
        <v>0</v>
      </c>
      <c r="G26" s="26">
        <f t="shared" si="0"/>
        <v>0</v>
      </c>
      <c r="H26" s="9">
        <v>2</v>
      </c>
      <c r="I26" s="26">
        <f t="shared" si="5"/>
        <v>100</v>
      </c>
      <c r="J26" s="11">
        <f t="shared" si="6"/>
        <v>1600000</v>
      </c>
      <c r="K26" s="10">
        <f t="shared" si="6"/>
        <v>100</v>
      </c>
      <c r="L26" s="11">
        <v>0</v>
      </c>
      <c r="M26" s="26">
        <f t="shared" si="2"/>
        <v>0</v>
      </c>
      <c r="N26" s="11">
        <v>1600000</v>
      </c>
      <c r="O26" s="26">
        <f t="shared" si="7"/>
        <v>100</v>
      </c>
    </row>
    <row r="27" spans="1:15">
      <c r="A27" s="53" t="s">
        <v>47</v>
      </c>
      <c r="B27" s="53"/>
      <c r="C27" s="12" t="s">
        <v>48</v>
      </c>
      <c r="D27" s="9">
        <f t="shared" si="8"/>
        <v>24</v>
      </c>
      <c r="E27" s="10">
        <f t="shared" si="3"/>
        <v>100</v>
      </c>
      <c r="F27" s="9">
        <v>14</v>
      </c>
      <c r="G27" s="26">
        <f t="shared" si="0"/>
        <v>58.333333333333336</v>
      </c>
      <c r="H27" s="9">
        <v>10</v>
      </c>
      <c r="I27" s="26">
        <f t="shared" si="5"/>
        <v>41.666666666666671</v>
      </c>
      <c r="J27" s="11">
        <f t="shared" si="6"/>
        <v>63230000</v>
      </c>
      <c r="K27" s="10">
        <f t="shared" si="6"/>
        <v>100</v>
      </c>
      <c r="L27" s="11">
        <v>30450000</v>
      </c>
      <c r="M27" s="26">
        <f t="shared" si="2"/>
        <v>48.157520164478882</v>
      </c>
      <c r="N27" s="11">
        <v>32780000</v>
      </c>
      <c r="O27" s="26">
        <f t="shared" si="7"/>
        <v>51.842479835521118</v>
      </c>
    </row>
    <row r="28" spans="1:15">
      <c r="A28" s="53" t="s">
        <v>49</v>
      </c>
      <c r="B28" s="53"/>
      <c r="C28" s="12" t="s">
        <v>50</v>
      </c>
      <c r="D28" s="9">
        <f t="shared" si="8"/>
        <v>33</v>
      </c>
      <c r="E28" s="10">
        <f t="shared" si="3"/>
        <v>99.999999999999986</v>
      </c>
      <c r="F28" s="9">
        <v>22</v>
      </c>
      <c r="G28" s="26">
        <f t="shared" si="0"/>
        <v>66.666666666666657</v>
      </c>
      <c r="H28" s="9">
        <v>11</v>
      </c>
      <c r="I28" s="26">
        <f t="shared" si="5"/>
        <v>33.333333333333329</v>
      </c>
      <c r="J28" s="11">
        <f t="shared" si="6"/>
        <v>68500000</v>
      </c>
      <c r="K28" s="10">
        <f t="shared" si="6"/>
        <v>100</v>
      </c>
      <c r="L28" s="11">
        <v>57300000</v>
      </c>
      <c r="M28" s="26">
        <f t="shared" si="2"/>
        <v>83.649635036496349</v>
      </c>
      <c r="N28" s="11">
        <v>11200000</v>
      </c>
      <c r="O28" s="26">
        <f t="shared" si="7"/>
        <v>16.350364963503651</v>
      </c>
    </row>
    <row r="29" spans="1:15">
      <c r="A29" s="53" t="s">
        <v>51</v>
      </c>
      <c r="B29" s="53"/>
      <c r="C29" s="12" t="s">
        <v>52</v>
      </c>
      <c r="D29" s="9">
        <f t="shared" si="8"/>
        <v>15</v>
      </c>
      <c r="E29" s="10">
        <f t="shared" si="3"/>
        <v>100</v>
      </c>
      <c r="F29" s="9">
        <v>11</v>
      </c>
      <c r="G29" s="26">
        <f t="shared" si="0"/>
        <v>73.333333333333329</v>
      </c>
      <c r="H29" s="9">
        <v>4</v>
      </c>
      <c r="I29" s="26">
        <f t="shared" si="5"/>
        <v>26.666666666666668</v>
      </c>
      <c r="J29" s="11">
        <f t="shared" si="6"/>
        <v>54510000</v>
      </c>
      <c r="K29" s="10">
        <f t="shared" si="6"/>
        <v>100</v>
      </c>
      <c r="L29" s="11">
        <v>52600000</v>
      </c>
      <c r="M29" s="26">
        <f t="shared" si="2"/>
        <v>96.496055769583563</v>
      </c>
      <c r="N29" s="11">
        <v>1910000</v>
      </c>
      <c r="O29" s="26">
        <f t="shared" si="7"/>
        <v>3.5039442304164372</v>
      </c>
    </row>
    <row r="30" spans="1:15">
      <c r="A30" s="46" t="s">
        <v>53</v>
      </c>
      <c r="B30" s="46"/>
      <c r="C30" s="12" t="s">
        <v>54</v>
      </c>
      <c r="D30" s="9">
        <f t="shared" si="8"/>
        <v>3</v>
      </c>
      <c r="E30" s="10">
        <f t="shared" si="3"/>
        <v>99.999999999999986</v>
      </c>
      <c r="F30" s="9">
        <f>F31+F32</f>
        <v>2</v>
      </c>
      <c r="G30" s="26">
        <f t="shared" si="0"/>
        <v>66.666666666666657</v>
      </c>
      <c r="H30" s="9">
        <f>H31+H32</f>
        <v>1</v>
      </c>
      <c r="I30" s="26">
        <f t="shared" si="5"/>
        <v>33.333333333333329</v>
      </c>
      <c r="J30" s="11">
        <f t="shared" si="6"/>
        <v>5500000</v>
      </c>
      <c r="K30" s="10">
        <f t="shared" si="6"/>
        <v>100</v>
      </c>
      <c r="L30" s="11">
        <f>L31+L32</f>
        <v>2500000</v>
      </c>
      <c r="M30" s="26">
        <f t="shared" si="2"/>
        <v>45.454545454545453</v>
      </c>
      <c r="N30" s="11">
        <f>N31+N32</f>
        <v>3000000</v>
      </c>
      <c r="O30" s="26">
        <f t="shared" si="7"/>
        <v>54.54545454545454</v>
      </c>
    </row>
    <row r="31" spans="1:15">
      <c r="A31" s="68" t="s">
        <v>55</v>
      </c>
      <c r="B31" s="68"/>
      <c r="C31" s="13" t="s">
        <v>56</v>
      </c>
      <c r="D31" s="9">
        <f t="shared" si="8"/>
        <v>3</v>
      </c>
      <c r="E31" s="10">
        <f t="shared" si="3"/>
        <v>99.999999999999986</v>
      </c>
      <c r="F31" s="9">
        <v>2</v>
      </c>
      <c r="G31" s="26">
        <f t="shared" si="0"/>
        <v>66.666666666666657</v>
      </c>
      <c r="H31" s="9">
        <v>1</v>
      </c>
      <c r="I31" s="26">
        <f t="shared" si="5"/>
        <v>33.333333333333329</v>
      </c>
      <c r="J31" s="11">
        <f t="shared" si="6"/>
        <v>5500000</v>
      </c>
      <c r="K31" s="10">
        <f t="shared" si="6"/>
        <v>100</v>
      </c>
      <c r="L31" s="11">
        <v>2500000</v>
      </c>
      <c r="M31" s="26">
        <f t="shared" si="2"/>
        <v>45.454545454545453</v>
      </c>
      <c r="N31" s="9">
        <v>3000000</v>
      </c>
      <c r="O31" s="26">
        <f t="shared" si="7"/>
        <v>54.54545454545454</v>
      </c>
    </row>
    <row r="32" spans="1:15">
      <c r="A32" s="77" t="s">
        <v>57</v>
      </c>
      <c r="B32" s="77"/>
      <c r="C32" s="14" t="s">
        <v>58</v>
      </c>
      <c r="D32" s="9">
        <f t="shared" si="8"/>
        <v>0</v>
      </c>
      <c r="E32" s="10"/>
      <c r="F32" s="9">
        <v>0</v>
      </c>
      <c r="G32" s="26"/>
      <c r="H32" s="9">
        <v>0</v>
      </c>
      <c r="I32" s="26"/>
      <c r="J32" s="11">
        <f t="shared" si="6"/>
        <v>0</v>
      </c>
      <c r="K32" s="10"/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4"/>
  <sheetViews>
    <sheetView workbookViewId="0">
      <selection activeCell="J10" sqref="J10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72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0.6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2941</v>
      </c>
      <c r="E8" s="10">
        <f>G8+I8</f>
        <v>100</v>
      </c>
      <c r="F8" s="9">
        <f>F9+F30</f>
        <v>2017</v>
      </c>
      <c r="G8" s="26">
        <f t="shared" ref="G8:G32" si="0">F8/D8*100</f>
        <v>68.582114926895613</v>
      </c>
      <c r="H8" s="9">
        <f t="shared" ref="H8" si="1">H9+H30</f>
        <v>924</v>
      </c>
      <c r="I8" s="26">
        <f>H8/D8*100</f>
        <v>31.417885073104383</v>
      </c>
      <c r="J8" s="11">
        <f>L8+N8</f>
        <v>16161906715</v>
      </c>
      <c r="K8" s="10">
        <f>M8+O8</f>
        <v>100</v>
      </c>
      <c r="L8" s="11">
        <f>L9+L30</f>
        <v>12998587451</v>
      </c>
      <c r="M8" s="26">
        <f t="shared" ref="M8:M32" si="2">L8/J8*100</f>
        <v>80.427313931566644</v>
      </c>
      <c r="N8" s="11">
        <f>N9+N30</f>
        <v>3163319264</v>
      </c>
      <c r="O8" s="26">
        <f>N8/J8*100</f>
        <v>19.572686068433356</v>
      </c>
    </row>
    <row r="9" spans="1:15">
      <c r="A9" s="46" t="s">
        <v>11</v>
      </c>
      <c r="B9" s="46"/>
      <c r="C9" s="12" t="s">
        <v>12</v>
      </c>
      <c r="D9" s="9">
        <f>SUM(D10:D29)</f>
        <v>2937</v>
      </c>
      <c r="E9" s="10">
        <f t="shared" ref="E9:E32" si="3">G9+I9</f>
        <v>100</v>
      </c>
      <c r="F9" s="9">
        <f t="shared" ref="F9" si="4">SUM(F10:F29)</f>
        <v>2014</v>
      </c>
      <c r="G9" s="26">
        <f t="shared" si="0"/>
        <v>68.573374191351718</v>
      </c>
      <c r="H9" s="9">
        <f>SUM(H10:H29)</f>
        <v>923</v>
      </c>
      <c r="I9" s="26">
        <f t="shared" ref="I9:I32" si="5">H9/D9*100</f>
        <v>31.426625808648279</v>
      </c>
      <c r="J9" s="11">
        <f t="shared" ref="J9:K32" si="6">L9+N9</f>
        <v>16104906715</v>
      </c>
      <c r="K9" s="10">
        <f t="shared" si="6"/>
        <v>100</v>
      </c>
      <c r="L9" s="11">
        <f>SUM(L10:L29)</f>
        <v>12946587451</v>
      </c>
      <c r="M9" s="26">
        <f t="shared" si="2"/>
        <v>80.389086879600711</v>
      </c>
      <c r="N9" s="11">
        <f>SUM(N10:N29)</f>
        <v>3158319264</v>
      </c>
      <c r="O9" s="26">
        <f t="shared" ref="O9:O32" si="7">N9/J9*100</f>
        <v>19.610913120399282</v>
      </c>
    </row>
    <row r="10" spans="1:15">
      <c r="A10" s="53" t="s">
        <v>13</v>
      </c>
      <c r="B10" s="53"/>
      <c r="C10" s="12" t="s">
        <v>14</v>
      </c>
      <c r="D10" s="9">
        <f t="shared" ref="D10:D32" si="8">F10+H10</f>
        <v>482</v>
      </c>
      <c r="E10" s="10">
        <f t="shared" si="3"/>
        <v>100</v>
      </c>
      <c r="F10" s="9">
        <v>334</v>
      </c>
      <c r="G10" s="26">
        <f t="shared" si="0"/>
        <v>69.294605809128626</v>
      </c>
      <c r="H10" s="9">
        <v>148</v>
      </c>
      <c r="I10" s="26">
        <f t="shared" si="5"/>
        <v>30.70539419087137</v>
      </c>
      <c r="J10" s="11">
        <f t="shared" si="6"/>
        <v>2771339140</v>
      </c>
      <c r="K10" s="10">
        <f t="shared" si="6"/>
        <v>100</v>
      </c>
      <c r="L10" s="11">
        <v>2255675340</v>
      </c>
      <c r="M10" s="26">
        <f t="shared" si="2"/>
        <v>81.39297379533275</v>
      </c>
      <c r="N10" s="11">
        <v>515663800</v>
      </c>
      <c r="O10" s="26">
        <f t="shared" si="7"/>
        <v>18.60702620466725</v>
      </c>
    </row>
    <row r="11" spans="1:15">
      <c r="A11" s="53" t="s">
        <v>15</v>
      </c>
      <c r="B11" s="53"/>
      <c r="C11" s="12" t="s">
        <v>16</v>
      </c>
      <c r="D11" s="9">
        <f t="shared" si="8"/>
        <v>692</v>
      </c>
      <c r="E11" s="10">
        <f t="shared" si="3"/>
        <v>100</v>
      </c>
      <c r="F11" s="9">
        <v>477</v>
      </c>
      <c r="G11" s="26">
        <f t="shared" si="0"/>
        <v>68.930635838150295</v>
      </c>
      <c r="H11" s="9">
        <v>215</v>
      </c>
      <c r="I11" s="26">
        <f t="shared" si="5"/>
        <v>31.069364161849713</v>
      </c>
      <c r="J11" s="11">
        <f t="shared" si="6"/>
        <v>4034996120</v>
      </c>
      <c r="K11" s="10">
        <f t="shared" si="6"/>
        <v>99.999999999999986</v>
      </c>
      <c r="L11" s="11">
        <v>3224216934</v>
      </c>
      <c r="M11" s="26">
        <f t="shared" si="2"/>
        <v>79.906320554280967</v>
      </c>
      <c r="N11" s="11">
        <v>810779186</v>
      </c>
      <c r="O11" s="26">
        <f t="shared" si="7"/>
        <v>20.093679445719019</v>
      </c>
    </row>
    <row r="12" spans="1:15">
      <c r="A12" s="53" t="s">
        <v>17</v>
      </c>
      <c r="B12" s="53"/>
      <c r="C12" s="12" t="s">
        <v>18</v>
      </c>
      <c r="D12" s="9">
        <f t="shared" si="8"/>
        <v>229</v>
      </c>
      <c r="E12" s="10">
        <f t="shared" si="3"/>
        <v>100</v>
      </c>
      <c r="F12" s="9">
        <v>153</v>
      </c>
      <c r="G12" s="26">
        <f t="shared" si="0"/>
        <v>66.812227074235807</v>
      </c>
      <c r="H12" s="9">
        <v>76</v>
      </c>
      <c r="I12" s="26">
        <f t="shared" si="5"/>
        <v>33.187772925764193</v>
      </c>
      <c r="J12" s="11">
        <f t="shared" si="6"/>
        <v>706122103</v>
      </c>
      <c r="K12" s="10">
        <f t="shared" si="6"/>
        <v>100.00000000000001</v>
      </c>
      <c r="L12" s="11">
        <v>486262503</v>
      </c>
      <c r="M12" s="26">
        <f t="shared" si="2"/>
        <v>68.863798616993591</v>
      </c>
      <c r="N12" s="11">
        <v>219859600</v>
      </c>
      <c r="O12" s="26">
        <f t="shared" si="7"/>
        <v>31.136201383006419</v>
      </c>
    </row>
    <row r="13" spans="1:15">
      <c r="A13" s="53" t="s">
        <v>19</v>
      </c>
      <c r="B13" s="53"/>
      <c r="C13" s="12" t="s">
        <v>20</v>
      </c>
      <c r="D13" s="9">
        <f t="shared" si="8"/>
        <v>366</v>
      </c>
      <c r="E13" s="10">
        <f t="shared" si="3"/>
        <v>100</v>
      </c>
      <c r="F13" s="9">
        <v>252</v>
      </c>
      <c r="G13" s="26">
        <f t="shared" si="0"/>
        <v>68.852459016393439</v>
      </c>
      <c r="H13" s="9">
        <v>114</v>
      </c>
      <c r="I13" s="26">
        <f t="shared" si="5"/>
        <v>31.147540983606557</v>
      </c>
      <c r="J13" s="11">
        <f t="shared" si="6"/>
        <v>1722705128</v>
      </c>
      <c r="K13" s="10">
        <f t="shared" si="6"/>
        <v>100</v>
      </c>
      <c r="L13" s="11">
        <v>1343690128</v>
      </c>
      <c r="M13" s="26">
        <f t="shared" si="2"/>
        <v>77.998846474670742</v>
      </c>
      <c r="N13" s="11">
        <v>379015000</v>
      </c>
      <c r="O13" s="26">
        <f t="shared" si="7"/>
        <v>22.001153525329265</v>
      </c>
    </row>
    <row r="14" spans="1:15">
      <c r="A14" s="53" t="s">
        <v>21</v>
      </c>
      <c r="B14" s="53"/>
      <c r="C14" s="12" t="s">
        <v>22</v>
      </c>
      <c r="D14" s="9">
        <f t="shared" si="8"/>
        <v>154</v>
      </c>
      <c r="E14" s="10">
        <f t="shared" si="3"/>
        <v>100</v>
      </c>
      <c r="F14" s="9">
        <v>109</v>
      </c>
      <c r="G14" s="26">
        <f t="shared" si="0"/>
        <v>70.779220779220779</v>
      </c>
      <c r="H14" s="9">
        <v>45</v>
      </c>
      <c r="I14" s="26">
        <f t="shared" si="5"/>
        <v>29.220779220779221</v>
      </c>
      <c r="J14" s="11">
        <f t="shared" si="6"/>
        <v>504871790</v>
      </c>
      <c r="K14" s="10">
        <f t="shared" si="6"/>
        <v>100</v>
      </c>
      <c r="L14" s="11">
        <v>322457000</v>
      </c>
      <c r="M14" s="26">
        <f t="shared" si="2"/>
        <v>63.869086446679859</v>
      </c>
      <c r="N14" s="11">
        <v>182414790</v>
      </c>
      <c r="O14" s="26">
        <f t="shared" si="7"/>
        <v>36.130913553320141</v>
      </c>
    </row>
    <row r="15" spans="1:15">
      <c r="A15" s="46" t="s">
        <v>23</v>
      </c>
      <c r="B15" s="46"/>
      <c r="C15" s="12" t="s">
        <v>24</v>
      </c>
      <c r="D15" s="9">
        <f t="shared" si="8"/>
        <v>675</v>
      </c>
      <c r="E15" s="10">
        <f t="shared" si="3"/>
        <v>100</v>
      </c>
      <c r="F15" s="9">
        <v>465</v>
      </c>
      <c r="G15" s="26">
        <f t="shared" si="0"/>
        <v>68.888888888888886</v>
      </c>
      <c r="H15" s="9">
        <v>210</v>
      </c>
      <c r="I15" s="26">
        <f t="shared" si="5"/>
        <v>31.111111111111111</v>
      </c>
      <c r="J15" s="11">
        <f t="shared" si="6"/>
        <v>5026598880</v>
      </c>
      <c r="K15" s="10">
        <f t="shared" si="6"/>
        <v>100</v>
      </c>
      <c r="L15" s="11">
        <v>4203793880</v>
      </c>
      <c r="M15" s="26">
        <f t="shared" si="2"/>
        <v>83.630979522280882</v>
      </c>
      <c r="N15" s="11">
        <v>822805000</v>
      </c>
      <c r="O15" s="26">
        <f t="shared" si="7"/>
        <v>16.369020477719122</v>
      </c>
    </row>
    <row r="16" spans="1:15">
      <c r="A16" s="53" t="s">
        <v>25</v>
      </c>
      <c r="B16" s="53"/>
      <c r="C16" s="12" t="s">
        <v>26</v>
      </c>
      <c r="D16" s="9">
        <f t="shared" si="8"/>
        <v>15</v>
      </c>
      <c r="E16" s="10">
        <f t="shared" si="3"/>
        <v>100</v>
      </c>
      <c r="F16" s="9">
        <v>7</v>
      </c>
      <c r="G16" s="26">
        <f t="shared" si="0"/>
        <v>46.666666666666664</v>
      </c>
      <c r="H16" s="9">
        <v>8</v>
      </c>
      <c r="I16" s="26">
        <f t="shared" si="5"/>
        <v>53.333333333333336</v>
      </c>
      <c r="J16" s="11">
        <f t="shared" si="6"/>
        <v>69580000</v>
      </c>
      <c r="K16" s="10">
        <f t="shared" si="6"/>
        <v>100</v>
      </c>
      <c r="L16" s="11">
        <v>48680000</v>
      </c>
      <c r="M16" s="26">
        <f t="shared" si="2"/>
        <v>69.962632940500143</v>
      </c>
      <c r="N16" s="11">
        <v>20900000</v>
      </c>
      <c r="O16" s="26">
        <f t="shared" si="7"/>
        <v>30.037367059499857</v>
      </c>
    </row>
    <row r="17" spans="1:15">
      <c r="A17" s="53" t="s">
        <v>27</v>
      </c>
      <c r="B17" s="53"/>
      <c r="C17" s="12" t="s">
        <v>28</v>
      </c>
      <c r="D17" s="9">
        <f t="shared" si="8"/>
        <v>37</v>
      </c>
      <c r="E17" s="10">
        <f t="shared" si="3"/>
        <v>100</v>
      </c>
      <c r="F17" s="9">
        <v>23</v>
      </c>
      <c r="G17" s="26">
        <f t="shared" si="0"/>
        <v>62.162162162162161</v>
      </c>
      <c r="H17" s="9">
        <v>14</v>
      </c>
      <c r="I17" s="26">
        <f t="shared" si="5"/>
        <v>37.837837837837839</v>
      </c>
      <c r="J17" s="11">
        <f t="shared" si="6"/>
        <v>206910000</v>
      </c>
      <c r="K17" s="10">
        <f t="shared" si="6"/>
        <v>100</v>
      </c>
      <c r="L17" s="11">
        <v>179660000</v>
      </c>
      <c r="M17" s="26">
        <f t="shared" si="2"/>
        <v>86.830022715190182</v>
      </c>
      <c r="N17" s="11">
        <v>27250000</v>
      </c>
      <c r="O17" s="26">
        <f t="shared" si="7"/>
        <v>13.16997728480982</v>
      </c>
    </row>
    <row r="18" spans="1:15">
      <c r="A18" s="53" t="s">
        <v>29</v>
      </c>
      <c r="B18" s="53"/>
      <c r="C18" s="12" t="s">
        <v>30</v>
      </c>
      <c r="D18" s="9">
        <f t="shared" si="8"/>
        <v>29</v>
      </c>
      <c r="E18" s="10">
        <f t="shared" si="3"/>
        <v>100</v>
      </c>
      <c r="F18" s="9">
        <v>20</v>
      </c>
      <c r="G18" s="26">
        <f t="shared" si="0"/>
        <v>68.965517241379317</v>
      </c>
      <c r="H18" s="9">
        <v>9</v>
      </c>
      <c r="I18" s="26">
        <f t="shared" si="5"/>
        <v>31.03448275862069</v>
      </c>
      <c r="J18" s="11">
        <f t="shared" si="6"/>
        <v>74350000</v>
      </c>
      <c r="K18" s="10">
        <f t="shared" si="6"/>
        <v>100</v>
      </c>
      <c r="L18" s="11">
        <v>51250000</v>
      </c>
      <c r="M18" s="26">
        <f t="shared" si="2"/>
        <v>68.930733019502355</v>
      </c>
      <c r="N18" s="11">
        <v>23100000</v>
      </c>
      <c r="O18" s="26">
        <f t="shared" si="7"/>
        <v>31.069266980497645</v>
      </c>
    </row>
    <row r="19" spans="1:15">
      <c r="A19" s="53" t="s">
        <v>31</v>
      </c>
      <c r="B19" s="53"/>
      <c r="C19" s="12" t="s">
        <v>32</v>
      </c>
      <c r="D19" s="9">
        <f t="shared" si="8"/>
        <v>61</v>
      </c>
      <c r="E19" s="10">
        <f t="shared" si="3"/>
        <v>100</v>
      </c>
      <c r="F19" s="9">
        <v>41</v>
      </c>
      <c r="G19" s="26">
        <f t="shared" si="0"/>
        <v>67.213114754098356</v>
      </c>
      <c r="H19" s="9">
        <v>20</v>
      </c>
      <c r="I19" s="26">
        <f t="shared" si="5"/>
        <v>32.786885245901637</v>
      </c>
      <c r="J19" s="11">
        <f t="shared" si="6"/>
        <v>319155000</v>
      </c>
      <c r="K19" s="10">
        <f t="shared" si="6"/>
        <v>100</v>
      </c>
      <c r="L19" s="11">
        <v>278255000</v>
      </c>
      <c r="M19" s="26">
        <f t="shared" si="2"/>
        <v>87.18491015337375</v>
      </c>
      <c r="N19" s="11">
        <v>40900000</v>
      </c>
      <c r="O19" s="26">
        <f t="shared" si="7"/>
        <v>12.815089846626249</v>
      </c>
    </row>
    <row r="20" spans="1:15">
      <c r="A20" s="53" t="s">
        <v>33</v>
      </c>
      <c r="B20" s="53"/>
      <c r="C20" s="12" t="s">
        <v>34</v>
      </c>
      <c r="D20" s="9">
        <f t="shared" si="8"/>
        <v>16</v>
      </c>
      <c r="E20" s="10">
        <f t="shared" si="3"/>
        <v>100</v>
      </c>
      <c r="F20" s="9">
        <v>9</v>
      </c>
      <c r="G20" s="26">
        <f t="shared" si="0"/>
        <v>56.25</v>
      </c>
      <c r="H20" s="9">
        <v>7</v>
      </c>
      <c r="I20" s="26">
        <f t="shared" si="5"/>
        <v>43.75</v>
      </c>
      <c r="J20" s="11">
        <f t="shared" si="6"/>
        <v>39120000</v>
      </c>
      <c r="K20" s="10">
        <f t="shared" si="6"/>
        <v>100</v>
      </c>
      <c r="L20" s="11">
        <v>32900000</v>
      </c>
      <c r="M20" s="26">
        <f t="shared" si="2"/>
        <v>84.100204498977504</v>
      </c>
      <c r="N20" s="11">
        <v>6220000</v>
      </c>
      <c r="O20" s="26">
        <f t="shared" si="7"/>
        <v>15.899795501022496</v>
      </c>
    </row>
    <row r="21" spans="1:15">
      <c r="A21" s="53" t="s">
        <v>35</v>
      </c>
      <c r="B21" s="53"/>
      <c r="C21" s="12" t="s">
        <v>36</v>
      </c>
      <c r="D21" s="9">
        <f t="shared" si="8"/>
        <v>29</v>
      </c>
      <c r="E21" s="10">
        <f t="shared" si="3"/>
        <v>100</v>
      </c>
      <c r="F21" s="9">
        <v>23</v>
      </c>
      <c r="G21" s="26">
        <f t="shared" si="0"/>
        <v>79.310344827586206</v>
      </c>
      <c r="H21" s="9">
        <v>6</v>
      </c>
      <c r="I21" s="26">
        <f t="shared" si="5"/>
        <v>20.689655172413794</v>
      </c>
      <c r="J21" s="11">
        <f t="shared" si="6"/>
        <v>196880000</v>
      </c>
      <c r="K21" s="10">
        <f t="shared" si="6"/>
        <v>100</v>
      </c>
      <c r="L21" s="11">
        <v>182680000</v>
      </c>
      <c r="M21" s="26">
        <f t="shared" si="2"/>
        <v>92.787484762291754</v>
      </c>
      <c r="N21" s="11">
        <v>14200000</v>
      </c>
      <c r="O21" s="26">
        <f t="shared" si="7"/>
        <v>7.2125152377082484</v>
      </c>
    </row>
    <row r="22" spans="1:15">
      <c r="A22" s="53" t="s">
        <v>37</v>
      </c>
      <c r="B22" s="53"/>
      <c r="C22" s="12" t="s">
        <v>38</v>
      </c>
      <c r="D22" s="9">
        <f t="shared" si="8"/>
        <v>12</v>
      </c>
      <c r="E22" s="10">
        <f t="shared" si="3"/>
        <v>99.999999999999986</v>
      </c>
      <c r="F22" s="9">
        <v>8</v>
      </c>
      <c r="G22" s="26">
        <f t="shared" si="0"/>
        <v>66.666666666666657</v>
      </c>
      <c r="H22" s="9">
        <v>4</v>
      </c>
      <c r="I22" s="26">
        <f t="shared" si="5"/>
        <v>33.333333333333329</v>
      </c>
      <c r="J22" s="11">
        <f t="shared" si="6"/>
        <v>50750000</v>
      </c>
      <c r="K22" s="10">
        <f t="shared" si="6"/>
        <v>99.999999999999986</v>
      </c>
      <c r="L22" s="11">
        <v>46150000</v>
      </c>
      <c r="M22" s="26">
        <f t="shared" si="2"/>
        <v>90.935960591132996</v>
      </c>
      <c r="N22" s="11">
        <v>4600000</v>
      </c>
      <c r="O22" s="26">
        <f t="shared" si="7"/>
        <v>9.0640394088669947</v>
      </c>
    </row>
    <row r="23" spans="1:15">
      <c r="A23" s="53" t="s">
        <v>39</v>
      </c>
      <c r="B23" s="53"/>
      <c r="C23" s="12" t="s">
        <v>40</v>
      </c>
      <c r="D23" s="9">
        <f t="shared" si="8"/>
        <v>19</v>
      </c>
      <c r="E23" s="10">
        <f t="shared" si="3"/>
        <v>100</v>
      </c>
      <c r="F23" s="9">
        <v>10</v>
      </c>
      <c r="G23" s="26">
        <f t="shared" si="0"/>
        <v>52.631578947368418</v>
      </c>
      <c r="H23" s="9">
        <v>9</v>
      </c>
      <c r="I23" s="26">
        <f t="shared" si="5"/>
        <v>47.368421052631575</v>
      </c>
      <c r="J23" s="11">
        <f t="shared" si="6"/>
        <v>68365000</v>
      </c>
      <c r="K23" s="10">
        <f t="shared" si="6"/>
        <v>100</v>
      </c>
      <c r="L23" s="11">
        <v>41910000</v>
      </c>
      <c r="M23" s="26">
        <f t="shared" si="2"/>
        <v>61.303298471440058</v>
      </c>
      <c r="N23" s="11">
        <v>26455000</v>
      </c>
      <c r="O23" s="26">
        <f t="shared" si="7"/>
        <v>38.696701528559935</v>
      </c>
    </row>
    <row r="24" spans="1:15">
      <c r="A24" s="53" t="s">
        <v>41</v>
      </c>
      <c r="B24" s="53"/>
      <c r="C24" s="12" t="s">
        <v>42</v>
      </c>
      <c r="D24" s="9">
        <f t="shared" si="8"/>
        <v>4</v>
      </c>
      <c r="E24" s="10">
        <f t="shared" si="3"/>
        <v>100</v>
      </c>
      <c r="F24" s="9">
        <v>3</v>
      </c>
      <c r="G24" s="26">
        <f t="shared" si="0"/>
        <v>75</v>
      </c>
      <c r="H24" s="9">
        <v>1</v>
      </c>
      <c r="I24" s="26">
        <f t="shared" si="5"/>
        <v>25</v>
      </c>
      <c r="J24" s="11">
        <f t="shared" si="6"/>
        <v>4200000</v>
      </c>
      <c r="K24" s="10">
        <f t="shared" si="6"/>
        <v>100</v>
      </c>
      <c r="L24" s="11">
        <v>3200000</v>
      </c>
      <c r="M24" s="26">
        <f t="shared" si="2"/>
        <v>76.19047619047619</v>
      </c>
      <c r="N24" s="11">
        <v>1000000</v>
      </c>
      <c r="O24" s="26">
        <f t="shared" si="7"/>
        <v>23.809523809523807</v>
      </c>
    </row>
    <row r="25" spans="1:15">
      <c r="A25" s="53" t="s">
        <v>43</v>
      </c>
      <c r="B25" s="53"/>
      <c r="C25" s="12" t="s">
        <v>44</v>
      </c>
      <c r="D25" s="9">
        <f t="shared" si="8"/>
        <v>14</v>
      </c>
      <c r="E25" s="10">
        <f t="shared" si="3"/>
        <v>100</v>
      </c>
      <c r="F25" s="9">
        <v>9</v>
      </c>
      <c r="G25" s="26">
        <f t="shared" si="0"/>
        <v>64.285714285714292</v>
      </c>
      <c r="H25" s="9">
        <v>5</v>
      </c>
      <c r="I25" s="26">
        <f t="shared" si="5"/>
        <v>35.714285714285715</v>
      </c>
      <c r="J25" s="11">
        <f t="shared" si="6"/>
        <v>65700000</v>
      </c>
      <c r="K25" s="10">
        <f t="shared" si="6"/>
        <v>100</v>
      </c>
      <c r="L25" s="11">
        <v>55700000</v>
      </c>
      <c r="M25" s="26">
        <f t="shared" si="2"/>
        <v>84.779299847792998</v>
      </c>
      <c r="N25" s="11">
        <v>10000000</v>
      </c>
      <c r="O25" s="26">
        <f t="shared" si="7"/>
        <v>15.220700152207002</v>
      </c>
    </row>
    <row r="26" spans="1:15">
      <c r="A26" s="53" t="s">
        <v>45</v>
      </c>
      <c r="B26" s="53"/>
      <c r="C26" s="12" t="s">
        <v>46</v>
      </c>
      <c r="D26" s="9">
        <f t="shared" si="8"/>
        <v>2</v>
      </c>
      <c r="E26" s="10">
        <f t="shared" si="3"/>
        <v>100</v>
      </c>
      <c r="F26" s="9">
        <v>1</v>
      </c>
      <c r="G26" s="26">
        <f t="shared" si="0"/>
        <v>50</v>
      </c>
      <c r="H26" s="9">
        <v>1</v>
      </c>
      <c r="I26" s="26">
        <f t="shared" si="5"/>
        <v>50</v>
      </c>
      <c r="J26" s="11">
        <f t="shared" si="6"/>
        <v>3200000</v>
      </c>
      <c r="K26" s="10">
        <f t="shared" si="6"/>
        <v>100</v>
      </c>
      <c r="L26" s="11">
        <v>200000</v>
      </c>
      <c r="M26" s="26">
        <f t="shared" si="2"/>
        <v>6.25</v>
      </c>
      <c r="N26" s="11">
        <v>3000000</v>
      </c>
      <c r="O26" s="26">
        <f t="shared" si="7"/>
        <v>93.75</v>
      </c>
    </row>
    <row r="27" spans="1:15">
      <c r="A27" s="53" t="s">
        <v>47</v>
      </c>
      <c r="B27" s="53"/>
      <c r="C27" s="12" t="s">
        <v>48</v>
      </c>
      <c r="D27" s="9">
        <f t="shared" si="8"/>
        <v>29</v>
      </c>
      <c r="E27" s="10">
        <f t="shared" si="3"/>
        <v>100</v>
      </c>
      <c r="F27" s="9">
        <v>21</v>
      </c>
      <c r="G27" s="26">
        <f t="shared" si="0"/>
        <v>72.41379310344827</v>
      </c>
      <c r="H27" s="9">
        <v>8</v>
      </c>
      <c r="I27" s="26">
        <f t="shared" si="5"/>
        <v>27.586206896551722</v>
      </c>
      <c r="J27" s="11">
        <f t="shared" si="6"/>
        <v>72920000</v>
      </c>
      <c r="K27" s="10">
        <f t="shared" si="6"/>
        <v>100</v>
      </c>
      <c r="L27" s="11">
        <v>59920000</v>
      </c>
      <c r="M27" s="26">
        <f t="shared" si="2"/>
        <v>82.172243554580362</v>
      </c>
      <c r="N27" s="11">
        <v>13000000</v>
      </c>
      <c r="O27" s="26">
        <f t="shared" si="7"/>
        <v>17.827756445419638</v>
      </c>
    </row>
    <row r="28" spans="1:15">
      <c r="A28" s="53" t="s">
        <v>49</v>
      </c>
      <c r="B28" s="53"/>
      <c r="C28" s="12" t="s">
        <v>50</v>
      </c>
      <c r="D28" s="9">
        <f t="shared" si="8"/>
        <v>46</v>
      </c>
      <c r="E28" s="10">
        <f t="shared" si="3"/>
        <v>100</v>
      </c>
      <c r="F28" s="9">
        <v>28</v>
      </c>
      <c r="G28" s="26">
        <f t="shared" si="0"/>
        <v>60.869565217391312</v>
      </c>
      <c r="H28" s="9">
        <v>18</v>
      </c>
      <c r="I28" s="26">
        <f t="shared" si="5"/>
        <v>39.130434782608695</v>
      </c>
      <c r="J28" s="11">
        <f t="shared" si="6"/>
        <v>115766666</v>
      </c>
      <c r="K28" s="10">
        <f t="shared" si="6"/>
        <v>100</v>
      </c>
      <c r="L28" s="11">
        <v>82716666</v>
      </c>
      <c r="M28" s="26">
        <f t="shared" si="2"/>
        <v>71.451194767930872</v>
      </c>
      <c r="N28" s="11">
        <v>33050000</v>
      </c>
      <c r="O28" s="26">
        <f t="shared" si="7"/>
        <v>28.548805232069135</v>
      </c>
    </row>
    <row r="29" spans="1:15">
      <c r="A29" s="53" t="s">
        <v>51</v>
      </c>
      <c r="B29" s="53"/>
      <c r="C29" s="12" t="s">
        <v>52</v>
      </c>
      <c r="D29" s="9">
        <f t="shared" si="8"/>
        <v>26</v>
      </c>
      <c r="E29" s="10">
        <f t="shared" si="3"/>
        <v>100</v>
      </c>
      <c r="F29" s="9">
        <v>21</v>
      </c>
      <c r="G29" s="26">
        <f t="shared" si="0"/>
        <v>80.769230769230774</v>
      </c>
      <c r="H29" s="9">
        <v>5</v>
      </c>
      <c r="I29" s="26">
        <f t="shared" si="5"/>
        <v>19.230769230769234</v>
      </c>
      <c r="J29" s="11">
        <f t="shared" si="6"/>
        <v>51376888</v>
      </c>
      <c r="K29" s="10">
        <f t="shared" si="6"/>
        <v>100.00000000000001</v>
      </c>
      <c r="L29" s="11">
        <v>47270000</v>
      </c>
      <c r="M29" s="26">
        <f t="shared" si="2"/>
        <v>92.006351182656303</v>
      </c>
      <c r="N29" s="11">
        <v>4106888</v>
      </c>
      <c r="O29" s="26">
        <f t="shared" si="7"/>
        <v>7.9936488173437059</v>
      </c>
    </row>
    <row r="30" spans="1:15">
      <c r="A30" s="46" t="s">
        <v>53</v>
      </c>
      <c r="B30" s="46"/>
      <c r="C30" s="12" t="s">
        <v>54</v>
      </c>
      <c r="D30" s="9">
        <f t="shared" si="8"/>
        <v>4</v>
      </c>
      <c r="E30" s="10">
        <f t="shared" si="3"/>
        <v>100</v>
      </c>
      <c r="F30" s="9">
        <f>F31+F32</f>
        <v>3</v>
      </c>
      <c r="G30" s="26">
        <f t="shared" si="0"/>
        <v>75</v>
      </c>
      <c r="H30" s="9">
        <f>H31+H32</f>
        <v>1</v>
      </c>
      <c r="I30" s="26">
        <f t="shared" si="5"/>
        <v>25</v>
      </c>
      <c r="J30" s="11">
        <f t="shared" si="6"/>
        <v>57000000</v>
      </c>
      <c r="K30" s="10">
        <f t="shared" si="6"/>
        <v>99.999999999999986</v>
      </c>
      <c r="L30" s="11">
        <f>L31+L32</f>
        <v>52000000</v>
      </c>
      <c r="M30" s="26">
        <f t="shared" si="2"/>
        <v>91.228070175438589</v>
      </c>
      <c r="N30" s="11">
        <f>N31+N32</f>
        <v>5000000</v>
      </c>
      <c r="O30" s="26">
        <f t="shared" si="7"/>
        <v>8.7719298245614024</v>
      </c>
    </row>
    <row r="31" spans="1:15">
      <c r="A31" s="68" t="s">
        <v>55</v>
      </c>
      <c r="B31" s="68"/>
      <c r="C31" s="13" t="s">
        <v>56</v>
      </c>
      <c r="D31" s="9">
        <f t="shared" si="8"/>
        <v>3</v>
      </c>
      <c r="E31" s="10">
        <f t="shared" si="3"/>
        <v>99.999999999999986</v>
      </c>
      <c r="F31" s="9">
        <v>2</v>
      </c>
      <c r="G31" s="26">
        <f t="shared" si="0"/>
        <v>66.666666666666657</v>
      </c>
      <c r="H31" s="9">
        <v>1</v>
      </c>
      <c r="I31" s="26">
        <f t="shared" si="5"/>
        <v>33.333333333333329</v>
      </c>
      <c r="J31" s="11">
        <f t="shared" si="6"/>
        <v>7000000</v>
      </c>
      <c r="K31" s="10">
        <f t="shared" si="6"/>
        <v>100</v>
      </c>
      <c r="L31" s="11">
        <v>2000000</v>
      </c>
      <c r="M31" s="26">
        <f t="shared" si="2"/>
        <v>28.571428571428569</v>
      </c>
      <c r="N31" s="9">
        <v>5000000</v>
      </c>
      <c r="O31" s="26">
        <f t="shared" si="7"/>
        <v>71.428571428571431</v>
      </c>
    </row>
    <row r="32" spans="1:15">
      <c r="A32" s="77" t="s">
        <v>57</v>
      </c>
      <c r="B32" s="77"/>
      <c r="C32" s="14" t="s">
        <v>58</v>
      </c>
      <c r="D32" s="9">
        <f t="shared" si="8"/>
        <v>1</v>
      </c>
      <c r="E32" s="10">
        <f t="shared" si="3"/>
        <v>100</v>
      </c>
      <c r="F32" s="9">
        <v>1</v>
      </c>
      <c r="G32" s="26">
        <f t="shared" si="0"/>
        <v>100</v>
      </c>
      <c r="H32" s="9">
        <v>0</v>
      </c>
      <c r="I32" s="26">
        <f t="shared" si="5"/>
        <v>0</v>
      </c>
      <c r="J32" s="11">
        <f t="shared" si="6"/>
        <v>50000000</v>
      </c>
      <c r="K32" s="10">
        <f t="shared" si="6"/>
        <v>100</v>
      </c>
      <c r="L32" s="11">
        <v>50000000</v>
      </c>
      <c r="M32" s="26">
        <f t="shared" si="2"/>
        <v>100</v>
      </c>
      <c r="N32" s="11">
        <v>0</v>
      </c>
      <c r="O32" s="26">
        <f t="shared" si="7"/>
        <v>0</v>
      </c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71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28.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5"/>
      <c r="L5" s="75"/>
      <c r="M5" s="75"/>
      <c r="N5" s="75"/>
      <c r="O5" s="75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2028</v>
      </c>
      <c r="E8" s="10">
        <f>G8+I8</f>
        <v>100</v>
      </c>
      <c r="F8" s="9">
        <f>F9+F30</f>
        <v>1441</v>
      </c>
      <c r="G8" s="26">
        <f t="shared" ref="G8:G31" si="0">F8/D8*100</f>
        <v>71.055226824457591</v>
      </c>
      <c r="H8" s="9">
        <f t="shared" ref="H8" si="1">H9+H30</f>
        <v>587</v>
      </c>
      <c r="I8" s="26">
        <f>H8/D8*100</f>
        <v>28.944773175542405</v>
      </c>
      <c r="J8" s="11">
        <f>L8+N8</f>
        <v>11729285758</v>
      </c>
      <c r="K8" s="10">
        <f>M8+O8</f>
        <v>100</v>
      </c>
      <c r="L8" s="11">
        <f>L9+L30</f>
        <v>9269635805</v>
      </c>
      <c r="M8" s="26">
        <f t="shared" ref="M8:M31" si="2">L8/J8*100</f>
        <v>79.02984031809109</v>
      </c>
      <c r="N8" s="11">
        <f>N9+N30</f>
        <v>2459649953</v>
      </c>
      <c r="O8" s="26">
        <f>N8/J8*100</f>
        <v>20.97015968190891</v>
      </c>
    </row>
    <row r="9" spans="1:15">
      <c r="A9" s="46" t="s">
        <v>11</v>
      </c>
      <c r="B9" s="46"/>
      <c r="C9" s="12" t="s">
        <v>12</v>
      </c>
      <c r="D9" s="9">
        <f>SUM(D10:D29)</f>
        <v>2023</v>
      </c>
      <c r="E9" s="10">
        <f t="shared" ref="E9:E31" si="3">G9+I9</f>
        <v>100</v>
      </c>
      <c r="F9" s="9">
        <f t="shared" ref="F9:H9" si="4">SUM(F10:F29)</f>
        <v>1436</v>
      </c>
      <c r="G9" s="26">
        <f t="shared" si="0"/>
        <v>70.983687592684134</v>
      </c>
      <c r="H9" s="9">
        <f t="shared" si="4"/>
        <v>587</v>
      </c>
      <c r="I9" s="26">
        <f t="shared" ref="I9:I31" si="5">H9/D9*100</f>
        <v>29.016312407315869</v>
      </c>
      <c r="J9" s="11">
        <f t="shared" ref="J9:K32" si="6">L9+N9</f>
        <v>11666385758</v>
      </c>
      <c r="K9" s="10">
        <f t="shared" si="6"/>
        <v>100</v>
      </c>
      <c r="L9" s="11">
        <f>SUM(L10:L29)</f>
        <v>9206735805</v>
      </c>
      <c r="M9" s="26">
        <f t="shared" si="2"/>
        <v>78.916778477744558</v>
      </c>
      <c r="N9" s="11">
        <f>SUM(N10:N29)</f>
        <v>2459649953</v>
      </c>
      <c r="O9" s="26">
        <f t="shared" ref="O9:O31" si="7">N9/J9*100</f>
        <v>21.083221522255442</v>
      </c>
    </row>
    <row r="10" spans="1:15">
      <c r="A10" s="53" t="s">
        <v>13</v>
      </c>
      <c r="B10" s="53"/>
      <c r="C10" s="12" t="s">
        <v>14</v>
      </c>
      <c r="D10" s="9">
        <f t="shared" ref="D10:D32" si="8">F10+H10</f>
        <v>427</v>
      </c>
      <c r="E10" s="10">
        <f t="shared" si="3"/>
        <v>100</v>
      </c>
      <c r="F10" s="9">
        <v>307</v>
      </c>
      <c r="G10" s="26">
        <f t="shared" si="0"/>
        <v>71.896955503512885</v>
      </c>
      <c r="H10" s="9">
        <v>120</v>
      </c>
      <c r="I10" s="26">
        <f t="shared" si="5"/>
        <v>28.103044496487119</v>
      </c>
      <c r="J10" s="11">
        <f t="shared" si="6"/>
        <v>1620600600</v>
      </c>
      <c r="K10" s="10">
        <f t="shared" si="6"/>
        <v>100</v>
      </c>
      <c r="L10" s="11">
        <v>1173590000</v>
      </c>
      <c r="M10" s="26">
        <f t="shared" si="2"/>
        <v>72.416979235969677</v>
      </c>
      <c r="N10" s="11">
        <v>447010600</v>
      </c>
      <c r="O10" s="26">
        <f t="shared" si="7"/>
        <v>27.583020764030326</v>
      </c>
    </row>
    <row r="11" spans="1:15">
      <c r="A11" s="53" t="s">
        <v>15</v>
      </c>
      <c r="B11" s="53"/>
      <c r="C11" s="12" t="s">
        <v>16</v>
      </c>
      <c r="D11" s="9">
        <f t="shared" si="8"/>
        <v>552</v>
      </c>
      <c r="E11" s="10">
        <f t="shared" si="3"/>
        <v>100</v>
      </c>
      <c r="F11" s="9">
        <v>386</v>
      </c>
      <c r="G11" s="26">
        <f t="shared" si="0"/>
        <v>69.927536231884062</v>
      </c>
      <c r="H11" s="9">
        <v>166</v>
      </c>
      <c r="I11" s="26">
        <f t="shared" si="5"/>
        <v>30.072463768115941</v>
      </c>
      <c r="J11" s="11">
        <f t="shared" si="6"/>
        <v>3155512435</v>
      </c>
      <c r="K11" s="10">
        <f t="shared" si="6"/>
        <v>100</v>
      </c>
      <c r="L11" s="11">
        <v>2312008285</v>
      </c>
      <c r="M11" s="26">
        <f t="shared" si="2"/>
        <v>73.268869403140229</v>
      </c>
      <c r="N11" s="11">
        <v>843504150</v>
      </c>
      <c r="O11" s="26">
        <f t="shared" si="7"/>
        <v>26.731130596859774</v>
      </c>
    </row>
    <row r="12" spans="1:15">
      <c r="A12" s="53" t="s">
        <v>17</v>
      </c>
      <c r="B12" s="53"/>
      <c r="C12" s="12" t="s">
        <v>18</v>
      </c>
      <c r="D12" s="9">
        <f t="shared" si="8"/>
        <v>184</v>
      </c>
      <c r="E12" s="10">
        <f t="shared" si="3"/>
        <v>100</v>
      </c>
      <c r="F12" s="9">
        <v>126</v>
      </c>
      <c r="G12" s="26">
        <f t="shared" si="0"/>
        <v>68.478260869565219</v>
      </c>
      <c r="H12" s="9">
        <v>58</v>
      </c>
      <c r="I12" s="26">
        <f t="shared" si="5"/>
        <v>31.521739130434785</v>
      </c>
      <c r="J12" s="11">
        <f t="shared" si="6"/>
        <v>1238540656</v>
      </c>
      <c r="K12" s="10">
        <f t="shared" si="6"/>
        <v>100</v>
      </c>
      <c r="L12" s="11">
        <v>1101312000</v>
      </c>
      <c r="M12" s="26">
        <f t="shared" si="2"/>
        <v>88.920133115113501</v>
      </c>
      <c r="N12" s="11">
        <v>137228656</v>
      </c>
      <c r="O12" s="26">
        <f t="shared" si="7"/>
        <v>11.079866884886497</v>
      </c>
    </row>
    <row r="13" spans="1:15">
      <c r="A13" s="53" t="s">
        <v>19</v>
      </c>
      <c r="B13" s="53"/>
      <c r="C13" s="12" t="s">
        <v>20</v>
      </c>
      <c r="D13" s="9">
        <f t="shared" si="8"/>
        <v>220</v>
      </c>
      <c r="E13" s="10">
        <f t="shared" si="3"/>
        <v>100</v>
      </c>
      <c r="F13" s="9">
        <v>160</v>
      </c>
      <c r="G13" s="26">
        <f t="shared" si="0"/>
        <v>72.727272727272734</v>
      </c>
      <c r="H13" s="9">
        <v>60</v>
      </c>
      <c r="I13" s="26">
        <f t="shared" si="5"/>
        <v>27.27272727272727</v>
      </c>
      <c r="J13" s="11">
        <f t="shared" si="6"/>
        <v>855358881</v>
      </c>
      <c r="K13" s="10">
        <f t="shared" si="6"/>
        <v>100</v>
      </c>
      <c r="L13" s="11">
        <v>565570000</v>
      </c>
      <c r="M13" s="26">
        <f t="shared" si="2"/>
        <v>66.120784218525003</v>
      </c>
      <c r="N13" s="11">
        <v>289788881</v>
      </c>
      <c r="O13" s="26">
        <f t="shared" si="7"/>
        <v>33.879215781475004</v>
      </c>
    </row>
    <row r="14" spans="1:15">
      <c r="A14" s="53" t="s">
        <v>21</v>
      </c>
      <c r="B14" s="53"/>
      <c r="C14" s="12" t="s">
        <v>22</v>
      </c>
      <c r="D14" s="9">
        <f t="shared" si="8"/>
        <v>68</v>
      </c>
      <c r="E14" s="10">
        <f t="shared" si="3"/>
        <v>100</v>
      </c>
      <c r="F14" s="9">
        <v>50</v>
      </c>
      <c r="G14" s="26">
        <f t="shared" si="0"/>
        <v>73.529411764705884</v>
      </c>
      <c r="H14" s="9">
        <v>18</v>
      </c>
      <c r="I14" s="26">
        <f t="shared" si="5"/>
        <v>26.47058823529412</v>
      </c>
      <c r="J14" s="11">
        <f t="shared" si="6"/>
        <v>246960000</v>
      </c>
      <c r="K14" s="10">
        <f t="shared" si="6"/>
        <v>100</v>
      </c>
      <c r="L14" s="11">
        <v>201860000</v>
      </c>
      <c r="M14" s="26">
        <f t="shared" si="2"/>
        <v>81.737933268545518</v>
      </c>
      <c r="N14" s="11">
        <v>45100000</v>
      </c>
      <c r="O14" s="26">
        <f t="shared" si="7"/>
        <v>18.262066731454489</v>
      </c>
    </row>
    <row r="15" spans="1:15">
      <c r="A15" s="46" t="s">
        <v>23</v>
      </c>
      <c r="B15" s="46"/>
      <c r="C15" s="12" t="s">
        <v>24</v>
      </c>
      <c r="D15" s="9">
        <f t="shared" si="8"/>
        <v>337</v>
      </c>
      <c r="E15" s="10">
        <f t="shared" si="3"/>
        <v>99.999999999999986</v>
      </c>
      <c r="F15" s="9">
        <v>239</v>
      </c>
      <c r="G15" s="26">
        <f t="shared" si="0"/>
        <v>70.919881305637972</v>
      </c>
      <c r="H15" s="9">
        <v>98</v>
      </c>
      <c r="I15" s="26">
        <f t="shared" si="5"/>
        <v>29.080118694362017</v>
      </c>
      <c r="J15" s="11">
        <f t="shared" si="6"/>
        <v>2387265252</v>
      </c>
      <c r="K15" s="10">
        <f t="shared" si="6"/>
        <v>100.00000000000001</v>
      </c>
      <c r="L15" s="11">
        <v>1991864252</v>
      </c>
      <c r="M15" s="26">
        <f t="shared" si="2"/>
        <v>83.43707304126589</v>
      </c>
      <c r="N15" s="11">
        <v>395401000</v>
      </c>
      <c r="O15" s="26">
        <f t="shared" si="7"/>
        <v>16.562926958734121</v>
      </c>
    </row>
    <row r="16" spans="1:15">
      <c r="A16" s="53" t="s">
        <v>25</v>
      </c>
      <c r="B16" s="53"/>
      <c r="C16" s="12" t="s">
        <v>26</v>
      </c>
      <c r="D16" s="9">
        <f t="shared" si="8"/>
        <v>15</v>
      </c>
      <c r="E16" s="10">
        <f t="shared" si="3"/>
        <v>100</v>
      </c>
      <c r="F16" s="9">
        <v>13</v>
      </c>
      <c r="G16" s="26">
        <f t="shared" si="0"/>
        <v>86.666666666666671</v>
      </c>
      <c r="H16" s="9">
        <v>2</v>
      </c>
      <c r="I16" s="26">
        <f t="shared" si="5"/>
        <v>13.333333333333334</v>
      </c>
      <c r="J16" s="11">
        <f t="shared" si="6"/>
        <v>97426666</v>
      </c>
      <c r="K16" s="10">
        <f t="shared" si="6"/>
        <v>100</v>
      </c>
      <c r="L16" s="11">
        <v>92560000</v>
      </c>
      <c r="M16" s="26">
        <f t="shared" si="2"/>
        <v>95.004790577561181</v>
      </c>
      <c r="N16" s="11">
        <v>4866666</v>
      </c>
      <c r="O16" s="26">
        <f t="shared" si="7"/>
        <v>4.9952094224388217</v>
      </c>
    </row>
    <row r="17" spans="1:15">
      <c r="A17" s="53" t="s">
        <v>27</v>
      </c>
      <c r="B17" s="53"/>
      <c r="C17" s="12" t="s">
        <v>28</v>
      </c>
      <c r="D17" s="9">
        <f t="shared" si="8"/>
        <v>12</v>
      </c>
      <c r="E17" s="10">
        <f t="shared" si="3"/>
        <v>99.999999999999986</v>
      </c>
      <c r="F17" s="9">
        <v>8</v>
      </c>
      <c r="G17" s="26">
        <f t="shared" si="0"/>
        <v>66.666666666666657</v>
      </c>
      <c r="H17" s="9">
        <v>4</v>
      </c>
      <c r="I17" s="26">
        <f t="shared" si="5"/>
        <v>33.333333333333329</v>
      </c>
      <c r="J17" s="11">
        <f t="shared" si="6"/>
        <v>198900000</v>
      </c>
      <c r="K17" s="10">
        <f t="shared" si="6"/>
        <v>100</v>
      </c>
      <c r="L17" s="11">
        <v>191500000</v>
      </c>
      <c r="M17" s="26">
        <f t="shared" si="2"/>
        <v>96.279537456008043</v>
      </c>
      <c r="N17" s="11">
        <v>7400000</v>
      </c>
      <c r="O17" s="26">
        <f t="shared" si="7"/>
        <v>3.7204625439919559</v>
      </c>
    </row>
    <row r="18" spans="1:15">
      <c r="A18" s="53" t="s">
        <v>29</v>
      </c>
      <c r="B18" s="53"/>
      <c r="C18" s="12" t="s">
        <v>30</v>
      </c>
      <c r="D18" s="9">
        <f t="shared" si="8"/>
        <v>14</v>
      </c>
      <c r="E18" s="10">
        <f t="shared" si="3"/>
        <v>100</v>
      </c>
      <c r="F18" s="9">
        <v>11</v>
      </c>
      <c r="G18" s="26">
        <f t="shared" si="0"/>
        <v>78.571428571428569</v>
      </c>
      <c r="H18" s="9">
        <v>3</v>
      </c>
      <c r="I18" s="26">
        <f t="shared" si="5"/>
        <v>21.428571428571427</v>
      </c>
      <c r="J18" s="11">
        <f t="shared" si="6"/>
        <v>740218490</v>
      </c>
      <c r="K18" s="10">
        <f t="shared" si="6"/>
        <v>100</v>
      </c>
      <c r="L18" s="11">
        <v>728218490</v>
      </c>
      <c r="M18" s="26">
        <f t="shared" si="2"/>
        <v>98.378857031793416</v>
      </c>
      <c r="N18" s="11">
        <v>12000000</v>
      </c>
      <c r="O18" s="26">
        <f t="shared" si="7"/>
        <v>1.6211429682065899</v>
      </c>
    </row>
    <row r="19" spans="1:15">
      <c r="A19" s="53" t="s">
        <v>31</v>
      </c>
      <c r="B19" s="53"/>
      <c r="C19" s="12" t="s">
        <v>32</v>
      </c>
      <c r="D19" s="9">
        <f t="shared" si="8"/>
        <v>48</v>
      </c>
      <c r="E19" s="10">
        <f t="shared" si="3"/>
        <v>99.999999999999986</v>
      </c>
      <c r="F19" s="9">
        <v>35</v>
      </c>
      <c r="G19" s="26">
        <f t="shared" si="0"/>
        <v>72.916666666666657</v>
      </c>
      <c r="H19" s="9">
        <v>13</v>
      </c>
      <c r="I19" s="26">
        <f t="shared" si="5"/>
        <v>27.083333333333332</v>
      </c>
      <c r="J19" s="11">
        <f t="shared" si="6"/>
        <v>97013890</v>
      </c>
      <c r="K19" s="10">
        <f t="shared" si="6"/>
        <v>100</v>
      </c>
      <c r="L19" s="11">
        <v>75333890</v>
      </c>
      <c r="M19" s="26">
        <f t="shared" si="2"/>
        <v>77.652684579496807</v>
      </c>
      <c r="N19" s="11">
        <v>21680000</v>
      </c>
      <c r="O19" s="26">
        <f t="shared" si="7"/>
        <v>22.34731542050319</v>
      </c>
    </row>
    <row r="20" spans="1:15">
      <c r="A20" s="53" t="s">
        <v>33</v>
      </c>
      <c r="B20" s="53"/>
      <c r="C20" s="12" t="s">
        <v>34</v>
      </c>
      <c r="D20" s="9">
        <f t="shared" si="8"/>
        <v>23</v>
      </c>
      <c r="E20" s="10">
        <f t="shared" si="3"/>
        <v>99.999999999999986</v>
      </c>
      <c r="F20" s="9">
        <v>17</v>
      </c>
      <c r="G20" s="26">
        <f t="shared" si="0"/>
        <v>73.91304347826086</v>
      </c>
      <c r="H20" s="9">
        <v>6</v>
      </c>
      <c r="I20" s="26">
        <f t="shared" si="5"/>
        <v>26.086956521739129</v>
      </c>
      <c r="J20" s="11">
        <f t="shared" si="6"/>
        <v>361050000</v>
      </c>
      <c r="K20" s="10">
        <f t="shared" si="6"/>
        <v>100</v>
      </c>
      <c r="L20" s="11">
        <v>322800000</v>
      </c>
      <c r="M20" s="26">
        <f t="shared" si="2"/>
        <v>89.405899459908596</v>
      </c>
      <c r="N20" s="11">
        <v>38250000</v>
      </c>
      <c r="O20" s="26">
        <f t="shared" si="7"/>
        <v>10.5941005400914</v>
      </c>
    </row>
    <row r="21" spans="1:15">
      <c r="A21" s="53" t="s">
        <v>35</v>
      </c>
      <c r="B21" s="53"/>
      <c r="C21" s="12" t="s">
        <v>36</v>
      </c>
      <c r="D21" s="9">
        <f t="shared" si="8"/>
        <v>8</v>
      </c>
      <c r="E21" s="10">
        <f t="shared" si="3"/>
        <v>100</v>
      </c>
      <c r="F21" s="9">
        <v>5</v>
      </c>
      <c r="G21" s="26">
        <f t="shared" si="0"/>
        <v>62.5</v>
      </c>
      <c r="H21" s="9">
        <v>3</v>
      </c>
      <c r="I21" s="26">
        <f t="shared" si="5"/>
        <v>37.5</v>
      </c>
      <c r="J21" s="11">
        <f t="shared" si="6"/>
        <v>30050000</v>
      </c>
      <c r="K21" s="10">
        <f t="shared" si="6"/>
        <v>99.999999999999986</v>
      </c>
      <c r="L21" s="11">
        <v>28050000</v>
      </c>
      <c r="M21" s="26">
        <f t="shared" si="2"/>
        <v>93.34442595673876</v>
      </c>
      <c r="N21" s="11">
        <v>2000000</v>
      </c>
      <c r="O21" s="26">
        <f t="shared" si="7"/>
        <v>6.6555740432612307</v>
      </c>
    </row>
    <row r="22" spans="1:15">
      <c r="A22" s="53" t="s">
        <v>37</v>
      </c>
      <c r="B22" s="53"/>
      <c r="C22" s="12" t="s">
        <v>38</v>
      </c>
      <c r="D22" s="9">
        <f t="shared" si="8"/>
        <v>7</v>
      </c>
      <c r="E22" s="10">
        <f t="shared" si="3"/>
        <v>100</v>
      </c>
      <c r="F22" s="9">
        <v>5</v>
      </c>
      <c r="G22" s="26">
        <f t="shared" si="0"/>
        <v>71.428571428571431</v>
      </c>
      <c r="H22" s="9">
        <v>2</v>
      </c>
      <c r="I22" s="26">
        <f t="shared" si="5"/>
        <v>28.571428571428569</v>
      </c>
      <c r="J22" s="11">
        <f t="shared" si="6"/>
        <v>11088888</v>
      </c>
      <c r="K22" s="10">
        <f t="shared" si="6"/>
        <v>100</v>
      </c>
      <c r="L22" s="11">
        <v>8588888</v>
      </c>
      <c r="M22" s="26">
        <f t="shared" si="2"/>
        <v>77.454908012417476</v>
      </c>
      <c r="N22" s="11">
        <v>2500000</v>
      </c>
      <c r="O22" s="26">
        <f t="shared" si="7"/>
        <v>22.545091987582524</v>
      </c>
    </row>
    <row r="23" spans="1:15">
      <c r="A23" s="53" t="s">
        <v>39</v>
      </c>
      <c r="B23" s="53"/>
      <c r="C23" s="12" t="s">
        <v>40</v>
      </c>
      <c r="D23" s="9">
        <f t="shared" si="8"/>
        <v>26</v>
      </c>
      <c r="E23" s="10">
        <f t="shared" si="3"/>
        <v>100</v>
      </c>
      <c r="F23" s="9">
        <v>15</v>
      </c>
      <c r="G23" s="26">
        <f t="shared" si="0"/>
        <v>57.692307692307686</v>
      </c>
      <c r="H23" s="9">
        <v>11</v>
      </c>
      <c r="I23" s="26">
        <f t="shared" si="5"/>
        <v>42.307692307692307</v>
      </c>
      <c r="J23" s="11">
        <f t="shared" si="6"/>
        <v>199740000</v>
      </c>
      <c r="K23" s="10">
        <f t="shared" si="6"/>
        <v>100</v>
      </c>
      <c r="L23" s="11">
        <v>141630000</v>
      </c>
      <c r="M23" s="26">
        <f t="shared" si="2"/>
        <v>70.907179333133072</v>
      </c>
      <c r="N23" s="11">
        <v>58110000</v>
      </c>
      <c r="O23" s="26">
        <f t="shared" si="7"/>
        <v>29.092820666866924</v>
      </c>
    </row>
    <row r="24" spans="1:15">
      <c r="A24" s="53" t="s">
        <v>41</v>
      </c>
      <c r="B24" s="53"/>
      <c r="C24" s="12" t="s">
        <v>42</v>
      </c>
      <c r="D24" s="9">
        <f t="shared" si="8"/>
        <v>9</v>
      </c>
      <c r="E24" s="10">
        <f t="shared" si="3"/>
        <v>100</v>
      </c>
      <c r="F24" s="9">
        <v>2</v>
      </c>
      <c r="G24" s="26">
        <f t="shared" si="0"/>
        <v>22.222222222222221</v>
      </c>
      <c r="H24" s="9">
        <v>7</v>
      </c>
      <c r="I24" s="26">
        <f t="shared" si="5"/>
        <v>77.777777777777786</v>
      </c>
      <c r="J24" s="11">
        <f t="shared" si="6"/>
        <v>54210000</v>
      </c>
      <c r="K24" s="10">
        <f t="shared" si="6"/>
        <v>100</v>
      </c>
      <c r="L24" s="11">
        <v>1500000</v>
      </c>
      <c r="M24" s="26">
        <f t="shared" si="2"/>
        <v>2.7670171555063643</v>
      </c>
      <c r="N24" s="11">
        <v>52710000</v>
      </c>
      <c r="O24" s="26">
        <f t="shared" si="7"/>
        <v>97.232982844493634</v>
      </c>
    </row>
    <row r="25" spans="1:15">
      <c r="A25" s="53" t="s">
        <v>43</v>
      </c>
      <c r="B25" s="53"/>
      <c r="C25" s="12" t="s">
        <v>44</v>
      </c>
      <c r="D25" s="9">
        <f t="shared" si="8"/>
        <v>16</v>
      </c>
      <c r="E25" s="10">
        <f t="shared" si="3"/>
        <v>100</v>
      </c>
      <c r="F25" s="9">
        <v>13</v>
      </c>
      <c r="G25" s="26">
        <f t="shared" si="0"/>
        <v>81.25</v>
      </c>
      <c r="H25" s="9">
        <v>3</v>
      </c>
      <c r="I25" s="26">
        <f t="shared" si="5"/>
        <v>18.75</v>
      </c>
      <c r="J25" s="11">
        <f t="shared" si="6"/>
        <v>131440000</v>
      </c>
      <c r="K25" s="10">
        <f t="shared" si="6"/>
        <v>100</v>
      </c>
      <c r="L25" s="11">
        <v>68440000</v>
      </c>
      <c r="M25" s="26">
        <f t="shared" si="2"/>
        <v>52.069385270846013</v>
      </c>
      <c r="N25" s="11">
        <v>63000000</v>
      </c>
      <c r="O25" s="26">
        <f t="shared" si="7"/>
        <v>47.930614729153987</v>
      </c>
    </row>
    <row r="26" spans="1:15">
      <c r="A26" s="53" t="s">
        <v>45</v>
      </c>
      <c r="B26" s="53"/>
      <c r="C26" s="12" t="s">
        <v>46</v>
      </c>
      <c r="D26" s="9">
        <f t="shared" si="8"/>
        <v>1</v>
      </c>
      <c r="E26" s="10">
        <f t="shared" si="3"/>
        <v>100</v>
      </c>
      <c r="F26" s="9">
        <v>1</v>
      </c>
      <c r="G26" s="26">
        <f t="shared" si="0"/>
        <v>100</v>
      </c>
      <c r="H26" s="9">
        <v>0</v>
      </c>
      <c r="I26" s="26">
        <f t="shared" si="5"/>
        <v>0</v>
      </c>
      <c r="J26" s="11">
        <f t="shared" si="6"/>
        <v>1500000</v>
      </c>
      <c r="K26" s="10">
        <f t="shared" si="6"/>
        <v>100</v>
      </c>
      <c r="L26" s="11">
        <v>1500000</v>
      </c>
      <c r="M26" s="26">
        <f t="shared" si="2"/>
        <v>100</v>
      </c>
      <c r="N26" s="11">
        <v>0</v>
      </c>
      <c r="O26" s="26">
        <f t="shared" si="7"/>
        <v>0</v>
      </c>
    </row>
    <row r="27" spans="1:15">
      <c r="A27" s="53" t="s">
        <v>47</v>
      </c>
      <c r="B27" s="53"/>
      <c r="C27" s="12" t="s">
        <v>48</v>
      </c>
      <c r="D27" s="9">
        <f t="shared" si="8"/>
        <v>15</v>
      </c>
      <c r="E27" s="10">
        <f t="shared" si="3"/>
        <v>100</v>
      </c>
      <c r="F27" s="9">
        <v>11</v>
      </c>
      <c r="G27" s="26">
        <f t="shared" si="0"/>
        <v>73.333333333333329</v>
      </c>
      <c r="H27" s="9">
        <v>4</v>
      </c>
      <c r="I27" s="26">
        <f t="shared" si="5"/>
        <v>26.666666666666668</v>
      </c>
      <c r="J27" s="11">
        <f t="shared" si="6"/>
        <v>49600000</v>
      </c>
      <c r="K27" s="10">
        <f t="shared" si="6"/>
        <v>100</v>
      </c>
      <c r="L27" s="11">
        <v>34300000</v>
      </c>
      <c r="M27" s="26">
        <f t="shared" si="2"/>
        <v>69.153225806451616</v>
      </c>
      <c r="N27" s="11">
        <v>15300000</v>
      </c>
      <c r="O27" s="26">
        <f t="shared" si="7"/>
        <v>30.846774193548388</v>
      </c>
    </row>
    <row r="28" spans="1:15">
      <c r="A28" s="53" t="s">
        <v>49</v>
      </c>
      <c r="B28" s="53"/>
      <c r="C28" s="12" t="s">
        <v>50</v>
      </c>
      <c r="D28" s="9">
        <f t="shared" si="8"/>
        <v>34</v>
      </c>
      <c r="E28" s="10">
        <f t="shared" si="3"/>
        <v>100</v>
      </c>
      <c r="F28" s="9">
        <v>27</v>
      </c>
      <c r="G28" s="26">
        <f t="shared" si="0"/>
        <v>79.411764705882348</v>
      </c>
      <c r="H28" s="9">
        <v>7</v>
      </c>
      <c r="I28" s="26">
        <f t="shared" si="5"/>
        <v>20.588235294117645</v>
      </c>
      <c r="J28" s="11">
        <f t="shared" si="6"/>
        <v>181410000</v>
      </c>
      <c r="K28" s="10">
        <f t="shared" si="6"/>
        <v>100</v>
      </c>
      <c r="L28" s="11">
        <v>159810000</v>
      </c>
      <c r="M28" s="26">
        <f t="shared" si="2"/>
        <v>88.093269389780062</v>
      </c>
      <c r="N28" s="11">
        <v>21600000</v>
      </c>
      <c r="O28" s="26">
        <f t="shared" si="7"/>
        <v>11.906730610219944</v>
      </c>
    </row>
    <row r="29" spans="1:15">
      <c r="A29" s="53" t="s">
        <v>51</v>
      </c>
      <c r="B29" s="53"/>
      <c r="C29" s="12" t="s">
        <v>52</v>
      </c>
      <c r="D29" s="9">
        <f t="shared" si="8"/>
        <v>7</v>
      </c>
      <c r="E29" s="10">
        <f t="shared" si="3"/>
        <v>100</v>
      </c>
      <c r="F29" s="9">
        <v>5</v>
      </c>
      <c r="G29" s="26">
        <f t="shared" si="0"/>
        <v>71.428571428571431</v>
      </c>
      <c r="H29" s="9">
        <v>2</v>
      </c>
      <c r="I29" s="26">
        <f t="shared" si="5"/>
        <v>28.571428571428569</v>
      </c>
      <c r="J29" s="11">
        <f t="shared" si="6"/>
        <v>8500000</v>
      </c>
      <c r="K29" s="10">
        <f t="shared" si="6"/>
        <v>100.00000000000001</v>
      </c>
      <c r="L29" s="11">
        <v>6300000</v>
      </c>
      <c r="M29" s="26">
        <f t="shared" si="2"/>
        <v>74.117647058823536</v>
      </c>
      <c r="N29" s="11">
        <v>2200000</v>
      </c>
      <c r="O29" s="26">
        <f t="shared" si="7"/>
        <v>25.882352941176475</v>
      </c>
    </row>
    <row r="30" spans="1:15">
      <c r="A30" s="46" t="s">
        <v>53</v>
      </c>
      <c r="B30" s="46"/>
      <c r="C30" s="12" t="s">
        <v>54</v>
      </c>
      <c r="D30" s="9">
        <f t="shared" si="8"/>
        <v>5</v>
      </c>
      <c r="E30" s="10">
        <f t="shared" si="3"/>
        <v>100</v>
      </c>
      <c r="F30" s="9">
        <f>F31+F32</f>
        <v>5</v>
      </c>
      <c r="G30" s="26">
        <f t="shared" si="0"/>
        <v>100</v>
      </c>
      <c r="H30" s="9">
        <f>H31+H32</f>
        <v>0</v>
      </c>
      <c r="I30" s="26">
        <f t="shared" si="5"/>
        <v>0</v>
      </c>
      <c r="J30" s="11">
        <f t="shared" si="6"/>
        <v>62900000</v>
      </c>
      <c r="K30" s="10">
        <f t="shared" si="6"/>
        <v>100</v>
      </c>
      <c r="L30" s="11">
        <f>L31+L32</f>
        <v>62900000</v>
      </c>
      <c r="M30" s="26">
        <f t="shared" si="2"/>
        <v>100</v>
      </c>
      <c r="N30" s="11">
        <f>N31+N32</f>
        <v>0</v>
      </c>
      <c r="O30" s="26">
        <f t="shared" si="7"/>
        <v>0</v>
      </c>
    </row>
    <row r="31" spans="1:15">
      <c r="A31" s="68" t="s">
        <v>55</v>
      </c>
      <c r="B31" s="68"/>
      <c r="C31" s="13" t="s">
        <v>56</v>
      </c>
      <c r="D31" s="9">
        <f t="shared" si="8"/>
        <v>5</v>
      </c>
      <c r="E31" s="10">
        <f t="shared" si="3"/>
        <v>100</v>
      </c>
      <c r="F31" s="9">
        <v>5</v>
      </c>
      <c r="G31" s="26">
        <f t="shared" si="0"/>
        <v>100</v>
      </c>
      <c r="H31" s="9">
        <v>0</v>
      </c>
      <c r="I31" s="26">
        <f t="shared" si="5"/>
        <v>0</v>
      </c>
      <c r="J31" s="11">
        <f t="shared" si="6"/>
        <v>62900000</v>
      </c>
      <c r="K31" s="10">
        <f t="shared" si="6"/>
        <v>100</v>
      </c>
      <c r="L31" s="11">
        <v>62900000</v>
      </c>
      <c r="M31" s="26">
        <f t="shared" si="2"/>
        <v>100</v>
      </c>
      <c r="N31" s="9">
        <v>0</v>
      </c>
      <c r="O31" s="26">
        <f t="shared" si="7"/>
        <v>0</v>
      </c>
    </row>
    <row r="32" spans="1:15">
      <c r="A32" s="77" t="s">
        <v>57</v>
      </c>
      <c r="B32" s="77"/>
      <c r="C32" s="14" t="s">
        <v>58</v>
      </c>
      <c r="D32" s="9">
        <f t="shared" si="8"/>
        <v>0</v>
      </c>
      <c r="E32" s="10"/>
      <c r="F32" s="9">
        <v>0</v>
      </c>
      <c r="G32" s="26"/>
      <c r="H32" s="9">
        <v>0</v>
      </c>
      <c r="I32" s="26"/>
      <c r="J32" s="11">
        <f t="shared" si="6"/>
        <v>0</v>
      </c>
      <c r="K32" s="10"/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4"/>
  <sheetViews>
    <sheetView workbookViewId="0">
      <selection activeCell="J5" sqref="J5:O5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4.5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70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73" t="s">
        <v>68</v>
      </c>
      <c r="N4" s="73"/>
      <c r="O4" s="73"/>
    </row>
    <row r="5" spans="1:15" ht="31.15" customHeight="1">
      <c r="A5" s="60" t="s">
        <v>0</v>
      </c>
      <c r="B5" s="60"/>
      <c r="C5" s="62" t="s">
        <v>1</v>
      </c>
      <c r="D5" s="74" t="s">
        <v>82</v>
      </c>
      <c r="E5" s="75"/>
      <c r="F5" s="75"/>
      <c r="G5" s="75"/>
      <c r="H5" s="75"/>
      <c r="I5" s="76"/>
      <c r="J5" s="75" t="s">
        <v>85</v>
      </c>
      <c r="K5" s="78"/>
      <c r="L5" s="78"/>
      <c r="M5" s="78"/>
      <c r="N5" s="78"/>
      <c r="O5" s="78"/>
    </row>
    <row r="6" spans="1:15">
      <c r="A6" s="60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0"/>
    </row>
    <row r="7" spans="1:15" ht="33">
      <c r="A7" s="60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6" t="s">
        <v>7</v>
      </c>
    </row>
    <row r="8" spans="1:15">
      <c r="A8" s="44" t="s">
        <v>9</v>
      </c>
      <c r="B8" s="44"/>
      <c r="C8" s="8" t="s">
        <v>10</v>
      </c>
      <c r="D8" s="9">
        <f>F8+H8</f>
        <v>3725</v>
      </c>
      <c r="E8" s="10">
        <f>G8+I8</f>
        <v>99.999999999999986</v>
      </c>
      <c r="F8" s="9">
        <f>F9+F30</f>
        <v>2591</v>
      </c>
      <c r="G8" s="26">
        <f t="shared" ref="G8:G31" si="0">F8/D8*100</f>
        <v>69.55704697986576</v>
      </c>
      <c r="H8" s="9">
        <f t="shared" ref="H8" si="1">H9+H30</f>
        <v>1134</v>
      </c>
      <c r="I8" s="26">
        <f>H8/D8*100</f>
        <v>30.44295302013423</v>
      </c>
      <c r="J8" s="11">
        <f>L8+N8</f>
        <v>19272957683</v>
      </c>
      <c r="K8" s="10">
        <f>M8+O8</f>
        <v>100</v>
      </c>
      <c r="L8" s="11">
        <f>L9+L30</f>
        <v>14854604222</v>
      </c>
      <c r="M8" s="26">
        <f t="shared" ref="M8:M31" si="2">L8/J8*100</f>
        <v>77.074855174422581</v>
      </c>
      <c r="N8" s="11">
        <f>N9+N30</f>
        <v>4418353461</v>
      </c>
      <c r="O8" s="26">
        <f>N8/J8*100</f>
        <v>22.925144825577419</v>
      </c>
    </row>
    <row r="9" spans="1:15">
      <c r="A9" s="46" t="s">
        <v>11</v>
      </c>
      <c r="B9" s="46"/>
      <c r="C9" s="12" t="s">
        <v>12</v>
      </c>
      <c r="D9" s="9">
        <f>SUM(D10:D29)</f>
        <v>3717</v>
      </c>
      <c r="E9" s="10">
        <f t="shared" ref="E9:E31" si="3">G9+I9</f>
        <v>100</v>
      </c>
      <c r="F9" s="9">
        <f t="shared" ref="F9:H9" si="4">SUM(F10:F29)</f>
        <v>2585</v>
      </c>
      <c r="G9" s="26">
        <f t="shared" si="0"/>
        <v>69.545332257196662</v>
      </c>
      <c r="H9" s="9">
        <f t="shared" si="4"/>
        <v>1132</v>
      </c>
      <c r="I9" s="26">
        <f t="shared" ref="I9:I31" si="5">H9/D9*100</f>
        <v>30.454667742803338</v>
      </c>
      <c r="J9" s="11">
        <f t="shared" ref="J9:K32" si="6">L9+N9</f>
        <v>19247557683</v>
      </c>
      <c r="K9" s="10">
        <f t="shared" si="6"/>
        <v>100</v>
      </c>
      <c r="L9" s="11">
        <f>SUM(L10:L29)</f>
        <v>14840204222</v>
      </c>
      <c r="M9" s="26">
        <f t="shared" si="2"/>
        <v>77.101752162079748</v>
      </c>
      <c r="N9" s="11">
        <f>SUM(N10:N29)</f>
        <v>4407353461</v>
      </c>
      <c r="O9" s="26">
        <f t="shared" ref="O9:O31" si="7">N9/J9*100</f>
        <v>22.898247837920245</v>
      </c>
    </row>
    <row r="10" spans="1:15">
      <c r="A10" s="53" t="s">
        <v>13</v>
      </c>
      <c r="B10" s="53"/>
      <c r="C10" s="12" t="s">
        <v>14</v>
      </c>
      <c r="D10" s="9">
        <f t="shared" ref="D10:D32" si="8">F10+H10</f>
        <v>742</v>
      </c>
      <c r="E10" s="10">
        <f t="shared" si="3"/>
        <v>100</v>
      </c>
      <c r="F10" s="9">
        <v>544</v>
      </c>
      <c r="G10" s="26">
        <f t="shared" si="0"/>
        <v>73.315363881401623</v>
      </c>
      <c r="H10" s="9">
        <v>198</v>
      </c>
      <c r="I10" s="26">
        <f t="shared" si="5"/>
        <v>26.68463611859838</v>
      </c>
      <c r="J10" s="11">
        <f t="shared" si="6"/>
        <v>3214377271</v>
      </c>
      <c r="K10" s="10">
        <f t="shared" si="6"/>
        <v>100</v>
      </c>
      <c r="L10" s="11">
        <v>2416606483</v>
      </c>
      <c r="M10" s="26">
        <f t="shared" si="2"/>
        <v>75.181171320570854</v>
      </c>
      <c r="N10" s="11">
        <v>797770788</v>
      </c>
      <c r="O10" s="26">
        <f t="shared" si="7"/>
        <v>24.818828679429146</v>
      </c>
    </row>
    <row r="11" spans="1:15">
      <c r="A11" s="53" t="s">
        <v>15</v>
      </c>
      <c r="B11" s="53"/>
      <c r="C11" s="12" t="s">
        <v>16</v>
      </c>
      <c r="D11" s="9">
        <f t="shared" si="8"/>
        <v>822</v>
      </c>
      <c r="E11" s="10">
        <f t="shared" si="3"/>
        <v>100</v>
      </c>
      <c r="F11" s="9">
        <v>563</v>
      </c>
      <c r="G11" s="26">
        <f t="shared" si="0"/>
        <v>68.491484184914839</v>
      </c>
      <c r="H11" s="9">
        <v>259</v>
      </c>
      <c r="I11" s="26">
        <f t="shared" si="5"/>
        <v>31.508515815085158</v>
      </c>
      <c r="J11" s="11">
        <f t="shared" si="6"/>
        <v>5263371912</v>
      </c>
      <c r="K11" s="10">
        <f t="shared" si="6"/>
        <v>100</v>
      </c>
      <c r="L11" s="11">
        <v>4217080239</v>
      </c>
      <c r="M11" s="26">
        <f t="shared" si="2"/>
        <v>80.121266547504419</v>
      </c>
      <c r="N11" s="11">
        <v>1046291673</v>
      </c>
      <c r="O11" s="26">
        <f t="shared" si="7"/>
        <v>19.878733452495574</v>
      </c>
    </row>
    <row r="12" spans="1:15">
      <c r="A12" s="53" t="s">
        <v>17</v>
      </c>
      <c r="B12" s="53"/>
      <c r="C12" s="12" t="s">
        <v>18</v>
      </c>
      <c r="D12" s="9">
        <f t="shared" si="8"/>
        <v>291</v>
      </c>
      <c r="E12" s="10">
        <f t="shared" si="3"/>
        <v>100</v>
      </c>
      <c r="F12" s="9">
        <v>199</v>
      </c>
      <c r="G12" s="26">
        <f t="shared" si="0"/>
        <v>68.384879725085909</v>
      </c>
      <c r="H12" s="9">
        <v>92</v>
      </c>
      <c r="I12" s="26">
        <f t="shared" si="5"/>
        <v>31.615120274914087</v>
      </c>
      <c r="J12" s="11">
        <f t="shared" si="6"/>
        <v>1622453600</v>
      </c>
      <c r="K12" s="10">
        <f t="shared" si="6"/>
        <v>100</v>
      </c>
      <c r="L12" s="11">
        <v>1212063600</v>
      </c>
      <c r="M12" s="26">
        <f t="shared" si="2"/>
        <v>74.705594045956076</v>
      </c>
      <c r="N12" s="11">
        <v>410390000</v>
      </c>
      <c r="O12" s="26">
        <f t="shared" si="7"/>
        <v>25.294405954043924</v>
      </c>
    </row>
    <row r="13" spans="1:15">
      <c r="A13" s="53" t="s">
        <v>19</v>
      </c>
      <c r="B13" s="53"/>
      <c r="C13" s="12" t="s">
        <v>20</v>
      </c>
      <c r="D13" s="9">
        <f t="shared" si="8"/>
        <v>466</v>
      </c>
      <c r="E13" s="10">
        <f t="shared" si="3"/>
        <v>100</v>
      </c>
      <c r="F13" s="9">
        <v>308</v>
      </c>
      <c r="G13" s="26">
        <f t="shared" si="0"/>
        <v>66.094420600858371</v>
      </c>
      <c r="H13" s="9">
        <v>158</v>
      </c>
      <c r="I13" s="26">
        <f t="shared" si="5"/>
        <v>33.905579399141637</v>
      </c>
      <c r="J13" s="11">
        <f t="shared" si="6"/>
        <v>1861643000</v>
      </c>
      <c r="K13" s="10">
        <f t="shared" si="6"/>
        <v>99.999999999999986</v>
      </c>
      <c r="L13" s="11">
        <v>1469265000</v>
      </c>
      <c r="M13" s="26">
        <f t="shared" si="2"/>
        <v>78.923026595324657</v>
      </c>
      <c r="N13" s="11">
        <v>392378000</v>
      </c>
      <c r="O13" s="26">
        <f t="shared" si="7"/>
        <v>21.076973404675332</v>
      </c>
    </row>
    <row r="14" spans="1:15">
      <c r="A14" s="53" t="s">
        <v>21</v>
      </c>
      <c r="B14" s="53"/>
      <c r="C14" s="12" t="s">
        <v>22</v>
      </c>
      <c r="D14" s="9">
        <f t="shared" si="8"/>
        <v>143</v>
      </c>
      <c r="E14" s="10">
        <f t="shared" si="3"/>
        <v>100</v>
      </c>
      <c r="F14" s="9">
        <v>95</v>
      </c>
      <c r="G14" s="26">
        <f t="shared" si="0"/>
        <v>66.43356643356644</v>
      </c>
      <c r="H14" s="9">
        <v>48</v>
      </c>
      <c r="I14" s="26">
        <f t="shared" si="5"/>
        <v>33.566433566433567</v>
      </c>
      <c r="J14" s="11">
        <f t="shared" si="6"/>
        <v>418832500</v>
      </c>
      <c r="K14" s="10">
        <f t="shared" si="6"/>
        <v>100</v>
      </c>
      <c r="L14" s="11">
        <v>273571500</v>
      </c>
      <c r="M14" s="26">
        <f t="shared" si="2"/>
        <v>65.31763891293059</v>
      </c>
      <c r="N14" s="11">
        <v>145261000</v>
      </c>
      <c r="O14" s="26">
        <f t="shared" si="7"/>
        <v>34.68236108706941</v>
      </c>
    </row>
    <row r="15" spans="1:15">
      <c r="A15" s="46" t="s">
        <v>23</v>
      </c>
      <c r="B15" s="46"/>
      <c r="C15" s="12" t="s">
        <v>24</v>
      </c>
      <c r="D15" s="9">
        <f t="shared" si="8"/>
        <v>759</v>
      </c>
      <c r="E15" s="10">
        <f t="shared" si="3"/>
        <v>100</v>
      </c>
      <c r="F15" s="9">
        <v>540</v>
      </c>
      <c r="G15" s="26">
        <f t="shared" si="0"/>
        <v>71.146245059288532</v>
      </c>
      <c r="H15" s="9">
        <v>219</v>
      </c>
      <c r="I15" s="26">
        <f t="shared" si="5"/>
        <v>28.853754940711461</v>
      </c>
      <c r="J15" s="11">
        <f t="shared" si="6"/>
        <v>3665221000</v>
      </c>
      <c r="K15" s="10">
        <f t="shared" si="6"/>
        <v>100</v>
      </c>
      <c r="L15" s="11">
        <v>2536060000</v>
      </c>
      <c r="M15" s="26">
        <f t="shared" si="2"/>
        <v>69.192553464033963</v>
      </c>
      <c r="N15" s="11">
        <v>1129161000</v>
      </c>
      <c r="O15" s="26">
        <f t="shared" si="7"/>
        <v>30.807446535966044</v>
      </c>
    </row>
    <row r="16" spans="1:15">
      <c r="A16" s="53" t="s">
        <v>25</v>
      </c>
      <c r="B16" s="53"/>
      <c r="C16" s="12" t="s">
        <v>26</v>
      </c>
      <c r="D16" s="9">
        <f t="shared" si="8"/>
        <v>25</v>
      </c>
      <c r="E16" s="10">
        <f t="shared" si="3"/>
        <v>100</v>
      </c>
      <c r="F16" s="9">
        <v>19</v>
      </c>
      <c r="G16" s="26">
        <f t="shared" si="0"/>
        <v>76</v>
      </c>
      <c r="H16" s="9">
        <v>6</v>
      </c>
      <c r="I16" s="26">
        <f t="shared" si="5"/>
        <v>24</v>
      </c>
      <c r="J16" s="11">
        <f t="shared" si="6"/>
        <v>131320000</v>
      </c>
      <c r="K16" s="10">
        <f t="shared" si="6"/>
        <v>100</v>
      </c>
      <c r="L16" s="11">
        <v>94320000</v>
      </c>
      <c r="M16" s="26">
        <f t="shared" si="2"/>
        <v>71.824550715808712</v>
      </c>
      <c r="N16" s="11">
        <v>37000000</v>
      </c>
      <c r="O16" s="26">
        <f t="shared" si="7"/>
        <v>28.175449284191288</v>
      </c>
    </row>
    <row r="17" spans="1:15">
      <c r="A17" s="53" t="s">
        <v>27</v>
      </c>
      <c r="B17" s="53"/>
      <c r="C17" s="12" t="s">
        <v>28</v>
      </c>
      <c r="D17" s="9">
        <f t="shared" si="8"/>
        <v>63</v>
      </c>
      <c r="E17" s="10">
        <f t="shared" si="3"/>
        <v>100</v>
      </c>
      <c r="F17" s="9">
        <v>50</v>
      </c>
      <c r="G17" s="26">
        <f t="shared" si="0"/>
        <v>79.365079365079367</v>
      </c>
      <c r="H17" s="9">
        <v>13</v>
      </c>
      <c r="I17" s="26">
        <f t="shared" si="5"/>
        <v>20.634920634920633</v>
      </c>
      <c r="J17" s="11">
        <f t="shared" si="6"/>
        <v>1822724400</v>
      </c>
      <c r="K17" s="10">
        <f t="shared" si="6"/>
        <v>100</v>
      </c>
      <c r="L17" s="11">
        <v>1782224400</v>
      </c>
      <c r="M17" s="26">
        <f t="shared" si="2"/>
        <v>97.778051360918852</v>
      </c>
      <c r="N17" s="11">
        <v>40500000</v>
      </c>
      <c r="O17" s="26">
        <f t="shared" si="7"/>
        <v>2.2219486390811469</v>
      </c>
    </row>
    <row r="18" spans="1:15">
      <c r="A18" s="53" t="s">
        <v>29</v>
      </c>
      <c r="B18" s="53"/>
      <c r="C18" s="12" t="s">
        <v>30</v>
      </c>
      <c r="D18" s="9">
        <f t="shared" si="8"/>
        <v>43</v>
      </c>
      <c r="E18" s="10">
        <f t="shared" si="3"/>
        <v>100</v>
      </c>
      <c r="F18" s="9">
        <v>27</v>
      </c>
      <c r="G18" s="26">
        <f t="shared" si="0"/>
        <v>62.790697674418603</v>
      </c>
      <c r="H18" s="9">
        <v>16</v>
      </c>
      <c r="I18" s="26">
        <f t="shared" si="5"/>
        <v>37.209302325581397</v>
      </c>
      <c r="J18" s="11">
        <f t="shared" si="6"/>
        <v>122590000</v>
      </c>
      <c r="K18" s="10">
        <f t="shared" si="6"/>
        <v>100</v>
      </c>
      <c r="L18" s="11">
        <v>93840000</v>
      </c>
      <c r="M18" s="26">
        <f t="shared" si="2"/>
        <v>76.547842401500944</v>
      </c>
      <c r="N18" s="11">
        <v>28750000</v>
      </c>
      <c r="O18" s="26">
        <f t="shared" si="7"/>
        <v>23.452157598499063</v>
      </c>
    </row>
    <row r="19" spans="1:15">
      <c r="A19" s="53" t="s">
        <v>31</v>
      </c>
      <c r="B19" s="53"/>
      <c r="C19" s="12" t="s">
        <v>32</v>
      </c>
      <c r="D19" s="9">
        <f t="shared" si="8"/>
        <v>92</v>
      </c>
      <c r="E19" s="10">
        <f t="shared" si="3"/>
        <v>100</v>
      </c>
      <c r="F19" s="9">
        <v>59</v>
      </c>
      <c r="G19" s="26">
        <f t="shared" si="0"/>
        <v>64.130434782608688</v>
      </c>
      <c r="H19" s="9">
        <v>33</v>
      </c>
      <c r="I19" s="26">
        <f t="shared" si="5"/>
        <v>35.869565217391305</v>
      </c>
      <c r="J19" s="11">
        <f t="shared" si="6"/>
        <v>254348000</v>
      </c>
      <c r="K19" s="10">
        <f t="shared" si="6"/>
        <v>100</v>
      </c>
      <c r="L19" s="11">
        <v>190388000</v>
      </c>
      <c r="M19" s="26">
        <f t="shared" si="2"/>
        <v>74.853350527623576</v>
      </c>
      <c r="N19" s="11">
        <v>63960000</v>
      </c>
      <c r="O19" s="26">
        <f t="shared" si="7"/>
        <v>25.146649472376431</v>
      </c>
    </row>
    <row r="20" spans="1:15">
      <c r="A20" s="53" t="s">
        <v>33</v>
      </c>
      <c r="B20" s="53"/>
      <c r="C20" s="12" t="s">
        <v>34</v>
      </c>
      <c r="D20" s="9">
        <f t="shared" si="8"/>
        <v>35</v>
      </c>
      <c r="E20" s="10">
        <f t="shared" si="3"/>
        <v>100</v>
      </c>
      <c r="F20" s="9">
        <v>28</v>
      </c>
      <c r="G20" s="26">
        <f t="shared" si="0"/>
        <v>80</v>
      </c>
      <c r="H20" s="9">
        <v>7</v>
      </c>
      <c r="I20" s="26">
        <f t="shared" si="5"/>
        <v>20</v>
      </c>
      <c r="J20" s="11">
        <f t="shared" si="6"/>
        <v>121551000</v>
      </c>
      <c r="K20" s="10">
        <f t="shared" si="6"/>
        <v>100</v>
      </c>
      <c r="L20" s="11">
        <v>81550000</v>
      </c>
      <c r="M20" s="26">
        <f t="shared" si="2"/>
        <v>67.091179833979155</v>
      </c>
      <c r="N20" s="11">
        <v>40001000</v>
      </c>
      <c r="O20" s="26">
        <f t="shared" si="7"/>
        <v>32.908820166020845</v>
      </c>
    </row>
    <row r="21" spans="1:15">
      <c r="A21" s="53" t="s">
        <v>35</v>
      </c>
      <c r="B21" s="53"/>
      <c r="C21" s="12" t="s">
        <v>36</v>
      </c>
      <c r="D21" s="9">
        <f t="shared" si="8"/>
        <v>34</v>
      </c>
      <c r="E21" s="10">
        <f t="shared" si="3"/>
        <v>100</v>
      </c>
      <c r="F21" s="9">
        <v>22</v>
      </c>
      <c r="G21" s="26">
        <f t="shared" si="0"/>
        <v>64.705882352941174</v>
      </c>
      <c r="H21" s="9">
        <v>12</v>
      </c>
      <c r="I21" s="26">
        <f t="shared" si="5"/>
        <v>35.294117647058826</v>
      </c>
      <c r="J21" s="11">
        <f t="shared" si="6"/>
        <v>197615000</v>
      </c>
      <c r="K21" s="10">
        <f t="shared" si="6"/>
        <v>100</v>
      </c>
      <c r="L21" s="11">
        <v>108955000</v>
      </c>
      <c r="M21" s="26">
        <f t="shared" si="2"/>
        <v>55.134984692457557</v>
      </c>
      <c r="N21" s="11">
        <v>88660000</v>
      </c>
      <c r="O21" s="26">
        <f t="shared" si="7"/>
        <v>44.865015307542443</v>
      </c>
    </row>
    <row r="22" spans="1:15">
      <c r="A22" s="53" t="s">
        <v>37</v>
      </c>
      <c r="B22" s="53"/>
      <c r="C22" s="12" t="s">
        <v>38</v>
      </c>
      <c r="D22" s="9">
        <f t="shared" si="8"/>
        <v>17</v>
      </c>
      <c r="E22" s="10">
        <f t="shared" si="3"/>
        <v>100</v>
      </c>
      <c r="F22" s="9">
        <v>10</v>
      </c>
      <c r="G22" s="26">
        <f t="shared" si="0"/>
        <v>58.82352941176471</v>
      </c>
      <c r="H22" s="9">
        <v>7</v>
      </c>
      <c r="I22" s="26">
        <f t="shared" si="5"/>
        <v>41.17647058823529</v>
      </c>
      <c r="J22" s="11">
        <f t="shared" si="6"/>
        <v>37800000</v>
      </c>
      <c r="K22" s="10">
        <f t="shared" si="6"/>
        <v>100</v>
      </c>
      <c r="L22" s="11">
        <v>20800000</v>
      </c>
      <c r="M22" s="26">
        <f t="shared" si="2"/>
        <v>55.026455026455025</v>
      </c>
      <c r="N22" s="11">
        <v>17000000</v>
      </c>
      <c r="O22" s="26">
        <f t="shared" si="7"/>
        <v>44.973544973544968</v>
      </c>
    </row>
    <row r="23" spans="1:15">
      <c r="A23" s="53" t="s">
        <v>39</v>
      </c>
      <c r="B23" s="53"/>
      <c r="C23" s="12" t="s">
        <v>40</v>
      </c>
      <c r="D23" s="9">
        <f t="shared" si="8"/>
        <v>59</v>
      </c>
      <c r="E23" s="10">
        <f t="shared" si="3"/>
        <v>100</v>
      </c>
      <c r="F23" s="9">
        <v>44</v>
      </c>
      <c r="G23" s="26">
        <f t="shared" si="0"/>
        <v>74.576271186440678</v>
      </c>
      <c r="H23" s="9">
        <v>15</v>
      </c>
      <c r="I23" s="26">
        <f t="shared" si="5"/>
        <v>25.423728813559322</v>
      </c>
      <c r="J23" s="11">
        <f t="shared" si="6"/>
        <v>184690000</v>
      </c>
      <c r="K23" s="10">
        <f t="shared" si="6"/>
        <v>99.999999999999986</v>
      </c>
      <c r="L23" s="11">
        <v>153330000</v>
      </c>
      <c r="M23" s="26">
        <f t="shared" si="2"/>
        <v>83.020196004114993</v>
      </c>
      <c r="N23" s="11">
        <v>31360000</v>
      </c>
      <c r="O23" s="26">
        <f t="shared" si="7"/>
        <v>16.979803995884996</v>
      </c>
    </row>
    <row r="24" spans="1:15">
      <c r="A24" s="53" t="s">
        <v>41</v>
      </c>
      <c r="B24" s="53"/>
      <c r="C24" s="12" t="s">
        <v>42</v>
      </c>
      <c r="D24" s="9">
        <f t="shared" si="8"/>
        <v>6</v>
      </c>
      <c r="E24" s="10">
        <f t="shared" si="3"/>
        <v>100</v>
      </c>
      <c r="F24" s="9">
        <v>3</v>
      </c>
      <c r="G24" s="26">
        <f t="shared" si="0"/>
        <v>50</v>
      </c>
      <c r="H24" s="9">
        <v>3</v>
      </c>
      <c r="I24" s="26">
        <f t="shared" si="5"/>
        <v>50</v>
      </c>
      <c r="J24" s="11">
        <f t="shared" si="6"/>
        <v>13300000</v>
      </c>
      <c r="K24" s="10">
        <f t="shared" si="6"/>
        <v>100</v>
      </c>
      <c r="L24" s="11">
        <v>7500000</v>
      </c>
      <c r="M24" s="26">
        <f t="shared" si="2"/>
        <v>56.390977443609025</v>
      </c>
      <c r="N24" s="11">
        <v>5800000</v>
      </c>
      <c r="O24" s="26">
        <f t="shared" si="7"/>
        <v>43.609022556390975</v>
      </c>
    </row>
    <row r="25" spans="1:15">
      <c r="A25" s="53" t="s">
        <v>43</v>
      </c>
      <c r="B25" s="53"/>
      <c r="C25" s="12" t="s">
        <v>44</v>
      </c>
      <c r="D25" s="9">
        <f t="shared" si="8"/>
        <v>20</v>
      </c>
      <c r="E25" s="10">
        <f t="shared" si="3"/>
        <v>100</v>
      </c>
      <c r="F25" s="9">
        <v>11</v>
      </c>
      <c r="G25" s="26">
        <f t="shared" si="0"/>
        <v>55.000000000000007</v>
      </c>
      <c r="H25" s="9">
        <v>9</v>
      </c>
      <c r="I25" s="26">
        <f t="shared" si="5"/>
        <v>45</v>
      </c>
      <c r="J25" s="11">
        <f t="shared" si="6"/>
        <v>95800000</v>
      </c>
      <c r="K25" s="10">
        <f t="shared" si="6"/>
        <v>100</v>
      </c>
      <c r="L25" s="11">
        <v>47900000</v>
      </c>
      <c r="M25" s="26">
        <f t="shared" si="2"/>
        <v>50</v>
      </c>
      <c r="N25" s="11">
        <v>47900000</v>
      </c>
      <c r="O25" s="26">
        <f t="shared" si="7"/>
        <v>50</v>
      </c>
    </row>
    <row r="26" spans="1:15">
      <c r="A26" s="53" t="s">
        <v>45</v>
      </c>
      <c r="B26" s="53"/>
      <c r="C26" s="12" t="s">
        <v>46</v>
      </c>
      <c r="D26" s="9">
        <f t="shared" si="8"/>
        <v>3</v>
      </c>
      <c r="E26" s="10">
        <f t="shared" si="3"/>
        <v>99.999999999999986</v>
      </c>
      <c r="F26" s="9">
        <v>1</v>
      </c>
      <c r="G26" s="26">
        <f t="shared" si="0"/>
        <v>33.333333333333329</v>
      </c>
      <c r="H26" s="9">
        <v>2</v>
      </c>
      <c r="I26" s="26">
        <f t="shared" si="5"/>
        <v>66.666666666666657</v>
      </c>
      <c r="J26" s="11">
        <f t="shared" si="6"/>
        <v>6000000</v>
      </c>
      <c r="K26" s="10">
        <f t="shared" si="6"/>
        <v>99.999999999999986</v>
      </c>
      <c r="L26" s="11">
        <v>500000</v>
      </c>
      <c r="M26" s="26">
        <f t="shared" si="2"/>
        <v>8.3333333333333321</v>
      </c>
      <c r="N26" s="11">
        <v>5500000</v>
      </c>
      <c r="O26" s="26">
        <f t="shared" si="7"/>
        <v>91.666666666666657</v>
      </c>
    </row>
    <row r="27" spans="1:15">
      <c r="A27" s="53" t="s">
        <v>47</v>
      </c>
      <c r="B27" s="53"/>
      <c r="C27" s="12" t="s">
        <v>48</v>
      </c>
      <c r="D27" s="9">
        <f t="shared" si="8"/>
        <v>24</v>
      </c>
      <c r="E27" s="10">
        <f t="shared" si="3"/>
        <v>100</v>
      </c>
      <c r="F27" s="9">
        <v>14</v>
      </c>
      <c r="G27" s="26">
        <f t="shared" si="0"/>
        <v>58.333333333333336</v>
      </c>
      <c r="H27" s="9">
        <v>10</v>
      </c>
      <c r="I27" s="26">
        <f t="shared" si="5"/>
        <v>41.666666666666671</v>
      </c>
      <c r="J27" s="11">
        <f t="shared" si="6"/>
        <v>59820000</v>
      </c>
      <c r="K27" s="10">
        <f t="shared" si="6"/>
        <v>100</v>
      </c>
      <c r="L27" s="11">
        <v>49400000</v>
      </c>
      <c r="M27" s="26">
        <f t="shared" si="2"/>
        <v>82.581076563022407</v>
      </c>
      <c r="N27" s="11">
        <v>10420000</v>
      </c>
      <c r="O27" s="26">
        <f t="shared" si="7"/>
        <v>17.4189234369776</v>
      </c>
    </row>
    <row r="28" spans="1:15">
      <c r="A28" s="53" t="s">
        <v>49</v>
      </c>
      <c r="B28" s="53"/>
      <c r="C28" s="12" t="s">
        <v>50</v>
      </c>
      <c r="D28" s="9">
        <f t="shared" si="8"/>
        <v>54</v>
      </c>
      <c r="E28" s="10">
        <f t="shared" si="3"/>
        <v>100</v>
      </c>
      <c r="F28" s="9">
        <v>34</v>
      </c>
      <c r="G28" s="26">
        <f t="shared" si="0"/>
        <v>62.962962962962962</v>
      </c>
      <c r="H28" s="9">
        <v>20</v>
      </c>
      <c r="I28" s="26">
        <f t="shared" si="5"/>
        <v>37.037037037037038</v>
      </c>
      <c r="J28" s="11">
        <f t="shared" si="6"/>
        <v>119750000</v>
      </c>
      <c r="K28" s="10">
        <f t="shared" si="6"/>
        <v>100</v>
      </c>
      <c r="L28" s="11">
        <v>59750000</v>
      </c>
      <c r="M28" s="26">
        <f t="shared" si="2"/>
        <v>49.895615866388312</v>
      </c>
      <c r="N28" s="11">
        <v>60000000</v>
      </c>
      <c r="O28" s="26">
        <f t="shared" si="7"/>
        <v>50.104384133611688</v>
      </c>
    </row>
    <row r="29" spans="1:15">
      <c r="A29" s="53" t="s">
        <v>51</v>
      </c>
      <c r="B29" s="53"/>
      <c r="C29" s="12" t="s">
        <v>52</v>
      </c>
      <c r="D29" s="9">
        <f t="shared" si="8"/>
        <v>19</v>
      </c>
      <c r="E29" s="10">
        <f t="shared" si="3"/>
        <v>99.999999999999986</v>
      </c>
      <c r="F29" s="9">
        <v>14</v>
      </c>
      <c r="G29" s="26">
        <f t="shared" si="0"/>
        <v>73.68421052631578</v>
      </c>
      <c r="H29" s="9">
        <v>5</v>
      </c>
      <c r="I29" s="26">
        <f t="shared" si="5"/>
        <v>26.315789473684209</v>
      </c>
      <c r="J29" s="11">
        <f t="shared" si="6"/>
        <v>34350000</v>
      </c>
      <c r="K29" s="10">
        <f t="shared" si="6"/>
        <v>100</v>
      </c>
      <c r="L29" s="11">
        <v>25100000</v>
      </c>
      <c r="M29" s="26">
        <f t="shared" si="2"/>
        <v>73.071324599708873</v>
      </c>
      <c r="N29" s="11">
        <v>9250000</v>
      </c>
      <c r="O29" s="26">
        <f t="shared" si="7"/>
        <v>26.92867540029112</v>
      </c>
    </row>
    <row r="30" spans="1:15">
      <c r="A30" s="46" t="s">
        <v>53</v>
      </c>
      <c r="B30" s="46"/>
      <c r="C30" s="12" t="s">
        <v>54</v>
      </c>
      <c r="D30" s="9">
        <f t="shared" si="8"/>
        <v>8</v>
      </c>
      <c r="E30" s="10">
        <f t="shared" si="3"/>
        <v>100</v>
      </c>
      <c r="F30" s="9">
        <f>F31+F32</f>
        <v>6</v>
      </c>
      <c r="G30" s="26">
        <f t="shared" si="0"/>
        <v>75</v>
      </c>
      <c r="H30" s="9">
        <f>H31+H32</f>
        <v>2</v>
      </c>
      <c r="I30" s="26">
        <f t="shared" si="5"/>
        <v>25</v>
      </c>
      <c r="J30" s="11">
        <f t="shared" si="6"/>
        <v>25400000</v>
      </c>
      <c r="K30" s="10">
        <f t="shared" si="6"/>
        <v>100</v>
      </c>
      <c r="L30" s="11">
        <f>L31+L32</f>
        <v>14400000</v>
      </c>
      <c r="M30" s="26">
        <f t="shared" si="2"/>
        <v>56.69291338582677</v>
      </c>
      <c r="N30" s="11">
        <f>N31+N32</f>
        <v>11000000</v>
      </c>
      <c r="O30" s="26">
        <f t="shared" si="7"/>
        <v>43.30708661417323</v>
      </c>
    </row>
    <row r="31" spans="1:15">
      <c r="A31" s="68" t="s">
        <v>55</v>
      </c>
      <c r="B31" s="68"/>
      <c r="C31" s="13" t="s">
        <v>56</v>
      </c>
      <c r="D31" s="9">
        <f t="shared" si="8"/>
        <v>8</v>
      </c>
      <c r="E31" s="10">
        <f t="shared" si="3"/>
        <v>100</v>
      </c>
      <c r="F31" s="9">
        <v>6</v>
      </c>
      <c r="G31" s="26">
        <f t="shared" si="0"/>
        <v>75</v>
      </c>
      <c r="H31" s="9">
        <v>2</v>
      </c>
      <c r="I31" s="26">
        <f t="shared" si="5"/>
        <v>25</v>
      </c>
      <c r="J31" s="11">
        <f t="shared" si="6"/>
        <v>25400000</v>
      </c>
      <c r="K31" s="10">
        <f t="shared" si="6"/>
        <v>100</v>
      </c>
      <c r="L31" s="11">
        <v>14400000</v>
      </c>
      <c r="M31" s="26">
        <f t="shared" si="2"/>
        <v>56.69291338582677</v>
      </c>
      <c r="N31" s="9">
        <v>11000000</v>
      </c>
      <c r="O31" s="26">
        <f t="shared" si="7"/>
        <v>43.30708661417323</v>
      </c>
    </row>
    <row r="32" spans="1:15">
      <c r="A32" s="77" t="s">
        <v>57</v>
      </c>
      <c r="B32" s="77"/>
      <c r="C32" s="14" t="s">
        <v>58</v>
      </c>
      <c r="D32" s="9">
        <f t="shared" si="8"/>
        <v>0</v>
      </c>
      <c r="E32" s="10"/>
      <c r="F32" s="9">
        <v>0</v>
      </c>
      <c r="G32" s="26"/>
      <c r="H32" s="9">
        <v>0</v>
      </c>
      <c r="I32" s="26"/>
      <c r="J32" s="11">
        <f t="shared" si="6"/>
        <v>0</v>
      </c>
      <c r="K32" s="10"/>
      <c r="L32" s="11">
        <v>0</v>
      </c>
      <c r="M32" s="26"/>
      <c r="N32" s="11">
        <v>0</v>
      </c>
      <c r="O32" s="26"/>
    </row>
    <row r="33" spans="1:16">
      <c r="A33" s="15" t="s">
        <v>59</v>
      </c>
      <c r="B33" s="15"/>
      <c r="C33" s="15"/>
      <c r="D33" s="15" t="s">
        <v>60</v>
      </c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69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62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</mergeCells>
  <phoneticPr fontId="18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F26FB-105C-4E22-85CD-02AA98C78383}">
  <dimension ref="A1:P44"/>
  <sheetViews>
    <sheetView zoomScale="85" zoomScaleNormal="85" workbookViewId="0">
      <selection activeCell="A4" sqref="A4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7.25" bestFit="1" customWidth="1"/>
    <col min="12" max="12" width="15.5" customWidth="1"/>
    <col min="14" max="14" width="16.25" customWidth="1"/>
  </cols>
  <sheetData>
    <row r="1" spans="1:15" ht="29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154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6" t="s">
        <v>68</v>
      </c>
      <c r="N4" s="56"/>
      <c r="O4" s="56"/>
    </row>
    <row r="5" spans="1:15" ht="33.75" customHeight="1">
      <c r="A5" s="57" t="s">
        <v>0</v>
      </c>
      <c r="B5" s="58"/>
      <c r="C5" s="61" t="s">
        <v>1</v>
      </c>
      <c r="D5" s="71" t="s">
        <v>82</v>
      </c>
      <c r="E5" s="64"/>
      <c r="F5" s="64"/>
      <c r="G5" s="64"/>
      <c r="H5" s="64"/>
      <c r="I5" s="72"/>
      <c r="J5" s="64" t="s">
        <v>85</v>
      </c>
      <c r="K5" s="64"/>
      <c r="L5" s="64"/>
      <c r="M5" s="64"/>
      <c r="N5" s="64"/>
      <c r="O5" s="66"/>
    </row>
    <row r="6" spans="1:15">
      <c r="A6" s="59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1"/>
    </row>
    <row r="7" spans="1:15" ht="33">
      <c r="A7" s="59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8" t="s">
        <v>7</v>
      </c>
    </row>
    <row r="8" spans="1:15">
      <c r="A8" s="43" t="s">
        <v>9</v>
      </c>
      <c r="B8" s="44"/>
      <c r="C8" s="8" t="s">
        <v>10</v>
      </c>
      <c r="D8" s="38">
        <v>2508</v>
      </c>
      <c r="E8" s="10">
        <v>100</v>
      </c>
      <c r="F8" s="9">
        <v>1598</v>
      </c>
      <c r="G8" s="26">
        <v>63.72</v>
      </c>
      <c r="H8" s="9">
        <v>910</v>
      </c>
      <c r="I8" s="39">
        <v>36.28</v>
      </c>
      <c r="J8" s="11">
        <v>11513955186</v>
      </c>
      <c r="K8" s="10">
        <v>100</v>
      </c>
      <c r="L8" s="11">
        <v>9019219408</v>
      </c>
      <c r="M8" s="26">
        <v>78.33</v>
      </c>
      <c r="N8" s="11">
        <v>2494735778</v>
      </c>
      <c r="O8" s="30">
        <v>21.67</v>
      </c>
    </row>
    <row r="9" spans="1:15">
      <c r="A9" s="45" t="s">
        <v>11</v>
      </c>
      <c r="B9" s="46"/>
      <c r="C9" s="12" t="s">
        <v>12</v>
      </c>
      <c r="D9" s="38">
        <v>2504</v>
      </c>
      <c r="E9" s="10">
        <v>100</v>
      </c>
      <c r="F9" s="9">
        <v>1595</v>
      </c>
      <c r="G9" s="26">
        <v>63.7</v>
      </c>
      <c r="H9" s="9">
        <v>909</v>
      </c>
      <c r="I9" s="39">
        <v>36.299999999999997</v>
      </c>
      <c r="J9" s="11">
        <v>11502955186</v>
      </c>
      <c r="K9" s="10">
        <v>100</v>
      </c>
      <c r="L9" s="11">
        <v>9008719408</v>
      </c>
      <c r="M9" s="26">
        <v>78.319999999999993</v>
      </c>
      <c r="N9" s="11">
        <v>2494235778</v>
      </c>
      <c r="O9" s="30">
        <v>21.68</v>
      </c>
    </row>
    <row r="10" spans="1:15">
      <c r="A10" s="52" t="s">
        <v>13</v>
      </c>
      <c r="B10" s="53"/>
      <c r="C10" s="12" t="s">
        <v>14</v>
      </c>
      <c r="D10" s="38">
        <v>504</v>
      </c>
      <c r="E10" s="10">
        <v>100</v>
      </c>
      <c r="F10" s="9">
        <v>313</v>
      </c>
      <c r="G10" s="26">
        <v>62.1</v>
      </c>
      <c r="H10" s="9">
        <v>191</v>
      </c>
      <c r="I10" s="39">
        <v>37.9</v>
      </c>
      <c r="J10" s="11">
        <v>2097337999</v>
      </c>
      <c r="K10" s="10">
        <v>100</v>
      </c>
      <c r="L10" s="11">
        <v>1644689999</v>
      </c>
      <c r="M10" s="26">
        <v>78.42</v>
      </c>
      <c r="N10" s="11">
        <v>452648000</v>
      </c>
      <c r="O10" s="30">
        <v>21.58</v>
      </c>
    </row>
    <row r="11" spans="1:15">
      <c r="A11" s="52" t="s">
        <v>15</v>
      </c>
      <c r="B11" s="53"/>
      <c r="C11" s="12" t="s">
        <v>16</v>
      </c>
      <c r="D11" s="38">
        <v>649</v>
      </c>
      <c r="E11" s="10">
        <v>100</v>
      </c>
      <c r="F11" s="9">
        <v>430</v>
      </c>
      <c r="G11" s="26">
        <v>66.260000000000005</v>
      </c>
      <c r="H11" s="9">
        <v>219</v>
      </c>
      <c r="I11" s="39">
        <v>33.74</v>
      </c>
      <c r="J11" s="11">
        <v>4465811213</v>
      </c>
      <c r="K11" s="10">
        <v>100</v>
      </c>
      <c r="L11" s="11">
        <v>3622931925</v>
      </c>
      <c r="M11" s="26">
        <v>81.13</v>
      </c>
      <c r="N11" s="11">
        <v>842879288</v>
      </c>
      <c r="O11" s="30">
        <v>18.87</v>
      </c>
    </row>
    <row r="12" spans="1:15">
      <c r="A12" s="52" t="s">
        <v>17</v>
      </c>
      <c r="B12" s="53"/>
      <c r="C12" s="12" t="s">
        <v>18</v>
      </c>
      <c r="D12" s="38">
        <v>188</v>
      </c>
      <c r="E12" s="10">
        <v>100</v>
      </c>
      <c r="F12" s="9">
        <v>114</v>
      </c>
      <c r="G12" s="26">
        <v>60.64</v>
      </c>
      <c r="H12" s="9">
        <v>74</v>
      </c>
      <c r="I12" s="39">
        <v>39.36</v>
      </c>
      <c r="J12" s="11">
        <v>637900470</v>
      </c>
      <c r="K12" s="10">
        <v>100</v>
      </c>
      <c r="L12" s="11">
        <v>450960470</v>
      </c>
      <c r="M12" s="26">
        <v>70.69</v>
      </c>
      <c r="N12" s="11">
        <v>186940000</v>
      </c>
      <c r="O12" s="30">
        <v>29.31</v>
      </c>
    </row>
    <row r="13" spans="1:15">
      <c r="A13" s="52" t="s">
        <v>19</v>
      </c>
      <c r="B13" s="53"/>
      <c r="C13" s="12" t="s">
        <v>20</v>
      </c>
      <c r="D13" s="38">
        <v>368</v>
      </c>
      <c r="E13" s="10">
        <v>100</v>
      </c>
      <c r="F13" s="9">
        <v>226</v>
      </c>
      <c r="G13" s="26">
        <v>61.41</v>
      </c>
      <c r="H13" s="9">
        <v>142</v>
      </c>
      <c r="I13" s="39">
        <v>38.590000000000003</v>
      </c>
      <c r="J13" s="11">
        <v>1163294044</v>
      </c>
      <c r="K13" s="10">
        <v>100</v>
      </c>
      <c r="L13" s="11">
        <v>838441014</v>
      </c>
      <c r="M13" s="26">
        <v>72.069999999999993</v>
      </c>
      <c r="N13" s="11">
        <v>324853030</v>
      </c>
      <c r="O13" s="30">
        <v>27.93</v>
      </c>
    </row>
    <row r="14" spans="1:15">
      <c r="A14" s="52" t="s">
        <v>21</v>
      </c>
      <c r="B14" s="53"/>
      <c r="C14" s="12" t="s">
        <v>22</v>
      </c>
      <c r="D14" s="38">
        <v>122</v>
      </c>
      <c r="E14" s="10">
        <v>100</v>
      </c>
      <c r="F14" s="9">
        <v>73</v>
      </c>
      <c r="G14" s="26">
        <v>59.84</v>
      </c>
      <c r="H14" s="9">
        <v>49</v>
      </c>
      <c r="I14" s="39">
        <v>40.159999999999997</v>
      </c>
      <c r="J14" s="11">
        <v>457938800</v>
      </c>
      <c r="K14" s="10">
        <v>100</v>
      </c>
      <c r="L14" s="11">
        <v>317668800</v>
      </c>
      <c r="M14" s="26">
        <v>69.37</v>
      </c>
      <c r="N14" s="11">
        <v>140270000</v>
      </c>
      <c r="O14" s="30">
        <v>30.63</v>
      </c>
    </row>
    <row r="15" spans="1:15">
      <c r="A15" s="45" t="s">
        <v>23</v>
      </c>
      <c r="B15" s="46"/>
      <c r="C15" s="12" t="s">
        <v>24</v>
      </c>
      <c r="D15" s="38">
        <v>285</v>
      </c>
      <c r="E15" s="10">
        <v>100</v>
      </c>
      <c r="F15" s="9">
        <v>185</v>
      </c>
      <c r="G15" s="26">
        <v>64.91</v>
      </c>
      <c r="H15" s="9">
        <v>100</v>
      </c>
      <c r="I15" s="39">
        <v>35.090000000000003</v>
      </c>
      <c r="J15" s="11">
        <v>1014597560</v>
      </c>
      <c r="K15" s="10">
        <v>100</v>
      </c>
      <c r="L15" s="11">
        <v>773852200</v>
      </c>
      <c r="M15" s="26">
        <v>76.27</v>
      </c>
      <c r="N15" s="11">
        <v>240745360</v>
      </c>
      <c r="O15" s="30">
        <v>23.73</v>
      </c>
    </row>
    <row r="16" spans="1:15">
      <c r="A16" s="52" t="s">
        <v>25</v>
      </c>
      <c r="B16" s="53"/>
      <c r="C16" s="12" t="s">
        <v>26</v>
      </c>
      <c r="D16" s="38">
        <v>33</v>
      </c>
      <c r="E16" s="10">
        <v>100</v>
      </c>
      <c r="F16" s="9">
        <v>24</v>
      </c>
      <c r="G16" s="26">
        <v>72.73</v>
      </c>
      <c r="H16" s="9">
        <v>9</v>
      </c>
      <c r="I16" s="39">
        <v>27.27</v>
      </c>
      <c r="J16" s="11">
        <v>99505000</v>
      </c>
      <c r="K16" s="10">
        <v>100</v>
      </c>
      <c r="L16" s="11">
        <v>77000000</v>
      </c>
      <c r="M16" s="26">
        <v>77.38</v>
      </c>
      <c r="N16" s="11">
        <v>22505000</v>
      </c>
      <c r="O16" s="30">
        <v>22.62</v>
      </c>
    </row>
    <row r="17" spans="1:15">
      <c r="A17" s="52" t="s">
        <v>27</v>
      </c>
      <c r="B17" s="53"/>
      <c r="C17" s="12" t="s">
        <v>28</v>
      </c>
      <c r="D17" s="38">
        <v>50</v>
      </c>
      <c r="E17" s="10">
        <v>100</v>
      </c>
      <c r="F17" s="9">
        <v>31</v>
      </c>
      <c r="G17" s="26">
        <v>62</v>
      </c>
      <c r="H17" s="9">
        <v>19</v>
      </c>
      <c r="I17" s="39">
        <v>38</v>
      </c>
      <c r="J17" s="11">
        <v>449020000</v>
      </c>
      <c r="K17" s="10">
        <v>100</v>
      </c>
      <c r="L17" s="11">
        <v>410070000</v>
      </c>
      <c r="M17" s="26">
        <v>91.33</v>
      </c>
      <c r="N17" s="11">
        <v>38950000</v>
      </c>
      <c r="O17" s="30">
        <v>8.67</v>
      </c>
    </row>
    <row r="18" spans="1:15">
      <c r="A18" s="52" t="s">
        <v>29</v>
      </c>
      <c r="B18" s="53"/>
      <c r="C18" s="12" t="s">
        <v>30</v>
      </c>
      <c r="D18" s="38">
        <v>25</v>
      </c>
      <c r="E18" s="10">
        <v>100</v>
      </c>
      <c r="F18" s="9">
        <v>17</v>
      </c>
      <c r="G18" s="26">
        <v>68</v>
      </c>
      <c r="H18" s="9">
        <v>8</v>
      </c>
      <c r="I18" s="39">
        <v>32</v>
      </c>
      <c r="J18" s="11">
        <v>80360000</v>
      </c>
      <c r="K18" s="10">
        <v>100</v>
      </c>
      <c r="L18" s="11">
        <v>65550000</v>
      </c>
      <c r="M18" s="26">
        <v>81.569999999999993</v>
      </c>
      <c r="N18" s="11">
        <v>14810000</v>
      </c>
      <c r="O18" s="30">
        <v>18.43</v>
      </c>
    </row>
    <row r="19" spans="1:15">
      <c r="A19" s="52" t="s">
        <v>31</v>
      </c>
      <c r="B19" s="53"/>
      <c r="C19" s="12" t="s">
        <v>32</v>
      </c>
      <c r="D19" s="38">
        <v>74</v>
      </c>
      <c r="E19" s="10">
        <v>100</v>
      </c>
      <c r="F19" s="9">
        <v>43</v>
      </c>
      <c r="G19" s="26">
        <v>58.11</v>
      </c>
      <c r="H19" s="9">
        <v>31</v>
      </c>
      <c r="I19" s="39">
        <v>41.89</v>
      </c>
      <c r="J19" s="11">
        <v>454950000</v>
      </c>
      <c r="K19" s="10">
        <v>100</v>
      </c>
      <c r="L19" s="11">
        <v>352900000</v>
      </c>
      <c r="M19" s="26">
        <v>77.569999999999993</v>
      </c>
      <c r="N19" s="11">
        <v>102050000</v>
      </c>
      <c r="O19" s="30">
        <v>22.43</v>
      </c>
    </row>
    <row r="20" spans="1:15">
      <c r="A20" s="52" t="s">
        <v>33</v>
      </c>
      <c r="B20" s="53"/>
      <c r="C20" s="12" t="s">
        <v>34</v>
      </c>
      <c r="D20" s="38">
        <v>19</v>
      </c>
      <c r="E20" s="10">
        <v>100</v>
      </c>
      <c r="F20" s="9">
        <v>10</v>
      </c>
      <c r="G20" s="26">
        <v>52.63</v>
      </c>
      <c r="H20" s="9">
        <v>9</v>
      </c>
      <c r="I20" s="39">
        <v>47.37</v>
      </c>
      <c r="J20" s="11">
        <v>24600000</v>
      </c>
      <c r="K20" s="10">
        <v>100</v>
      </c>
      <c r="L20" s="11">
        <v>7761000</v>
      </c>
      <c r="M20" s="26">
        <v>31.55</v>
      </c>
      <c r="N20" s="11">
        <v>16839000</v>
      </c>
      <c r="O20" s="30">
        <v>68.45</v>
      </c>
    </row>
    <row r="21" spans="1:15">
      <c r="A21" s="52" t="s">
        <v>35</v>
      </c>
      <c r="B21" s="53"/>
      <c r="C21" s="12" t="s">
        <v>36</v>
      </c>
      <c r="D21" s="38">
        <v>19</v>
      </c>
      <c r="E21" s="10">
        <v>100</v>
      </c>
      <c r="F21" s="9">
        <v>10</v>
      </c>
      <c r="G21" s="26">
        <v>52.63</v>
      </c>
      <c r="H21" s="9">
        <v>9</v>
      </c>
      <c r="I21" s="39">
        <v>47.37</v>
      </c>
      <c r="J21" s="11">
        <v>31830100</v>
      </c>
      <c r="K21" s="10">
        <v>100</v>
      </c>
      <c r="L21" s="11">
        <v>20260000</v>
      </c>
      <c r="M21" s="26">
        <v>63.65</v>
      </c>
      <c r="N21" s="11">
        <v>11570100</v>
      </c>
      <c r="O21" s="30">
        <v>36.35</v>
      </c>
    </row>
    <row r="22" spans="1:15">
      <c r="A22" s="52" t="s">
        <v>37</v>
      </c>
      <c r="B22" s="53"/>
      <c r="C22" s="12" t="s">
        <v>38</v>
      </c>
      <c r="D22" s="38">
        <v>14</v>
      </c>
      <c r="E22" s="10">
        <v>100</v>
      </c>
      <c r="F22" s="9">
        <v>12</v>
      </c>
      <c r="G22" s="26">
        <v>85.71</v>
      </c>
      <c r="H22" s="9">
        <v>2</v>
      </c>
      <c r="I22" s="39">
        <v>14.29</v>
      </c>
      <c r="J22" s="11">
        <v>47700000</v>
      </c>
      <c r="K22" s="10">
        <v>100</v>
      </c>
      <c r="L22" s="11">
        <v>41700000</v>
      </c>
      <c r="M22" s="26">
        <v>87.42</v>
      </c>
      <c r="N22" s="11">
        <v>6000000</v>
      </c>
      <c r="O22" s="30">
        <v>12.58</v>
      </c>
    </row>
    <row r="23" spans="1:15">
      <c r="A23" s="52" t="s">
        <v>39</v>
      </c>
      <c r="B23" s="53"/>
      <c r="C23" s="12" t="s">
        <v>40</v>
      </c>
      <c r="D23" s="38">
        <v>30</v>
      </c>
      <c r="E23" s="10">
        <v>100</v>
      </c>
      <c r="F23" s="9">
        <v>26</v>
      </c>
      <c r="G23" s="26">
        <v>86.67</v>
      </c>
      <c r="H23" s="9">
        <v>4</v>
      </c>
      <c r="I23" s="39">
        <v>13.33</v>
      </c>
      <c r="J23" s="11">
        <v>145660000</v>
      </c>
      <c r="K23" s="10">
        <v>100</v>
      </c>
      <c r="L23" s="11">
        <v>140660000</v>
      </c>
      <c r="M23" s="26">
        <v>96.57</v>
      </c>
      <c r="N23" s="11">
        <v>5000000</v>
      </c>
      <c r="O23" s="30">
        <v>3.43</v>
      </c>
    </row>
    <row r="24" spans="1:15">
      <c r="A24" s="52" t="s">
        <v>41</v>
      </c>
      <c r="B24" s="53"/>
      <c r="C24" s="12" t="s">
        <v>42</v>
      </c>
      <c r="D24" s="38">
        <v>6</v>
      </c>
      <c r="E24" s="10">
        <v>100</v>
      </c>
      <c r="F24" s="9">
        <v>5</v>
      </c>
      <c r="G24" s="26">
        <v>83.33</v>
      </c>
      <c r="H24" s="9">
        <v>1</v>
      </c>
      <c r="I24" s="39">
        <v>16.670000000000002</v>
      </c>
      <c r="J24" s="11">
        <v>5538000</v>
      </c>
      <c r="K24" s="10">
        <v>100</v>
      </c>
      <c r="L24" s="11">
        <v>5438000</v>
      </c>
      <c r="M24" s="26">
        <v>98.19</v>
      </c>
      <c r="N24" s="11">
        <v>100000</v>
      </c>
      <c r="O24" s="30">
        <v>1.81</v>
      </c>
    </row>
    <row r="25" spans="1:15">
      <c r="A25" s="52" t="s">
        <v>43</v>
      </c>
      <c r="B25" s="53"/>
      <c r="C25" s="12" t="s">
        <v>44</v>
      </c>
      <c r="D25" s="38">
        <v>14</v>
      </c>
      <c r="E25" s="10">
        <v>100</v>
      </c>
      <c r="F25" s="9">
        <v>6</v>
      </c>
      <c r="G25" s="26">
        <v>42.86</v>
      </c>
      <c r="H25" s="9">
        <v>8</v>
      </c>
      <c r="I25" s="39">
        <v>57.14</v>
      </c>
      <c r="J25" s="11">
        <v>14801000</v>
      </c>
      <c r="K25" s="10">
        <v>100</v>
      </c>
      <c r="L25" s="11">
        <v>7000000</v>
      </c>
      <c r="M25" s="26">
        <v>47.29</v>
      </c>
      <c r="N25" s="11">
        <v>7801000</v>
      </c>
      <c r="O25" s="30">
        <v>52.71</v>
      </c>
    </row>
    <row r="26" spans="1:15">
      <c r="A26" s="52" t="s">
        <v>45</v>
      </c>
      <c r="B26" s="53"/>
      <c r="C26" s="12" t="s">
        <v>46</v>
      </c>
      <c r="D26" s="38">
        <v>1</v>
      </c>
      <c r="E26" s="10">
        <v>100</v>
      </c>
      <c r="F26" s="9">
        <v>1</v>
      </c>
      <c r="G26" s="26">
        <v>100</v>
      </c>
      <c r="H26" s="9">
        <v>0</v>
      </c>
      <c r="I26" s="39">
        <v>0</v>
      </c>
      <c r="J26" s="11">
        <v>200000</v>
      </c>
      <c r="K26" s="10">
        <v>100</v>
      </c>
      <c r="L26" s="11">
        <v>200000</v>
      </c>
      <c r="M26" s="26">
        <v>100</v>
      </c>
      <c r="N26" s="11">
        <v>0</v>
      </c>
      <c r="O26" s="30">
        <v>0</v>
      </c>
    </row>
    <row r="27" spans="1:15">
      <c r="A27" s="52" t="s">
        <v>47</v>
      </c>
      <c r="B27" s="53"/>
      <c r="C27" s="12" t="s">
        <v>48</v>
      </c>
      <c r="D27" s="38">
        <v>25</v>
      </c>
      <c r="E27" s="10">
        <v>100</v>
      </c>
      <c r="F27" s="9">
        <v>16</v>
      </c>
      <c r="G27" s="26">
        <v>64</v>
      </c>
      <c r="H27" s="9">
        <v>9</v>
      </c>
      <c r="I27" s="39">
        <v>36</v>
      </c>
      <c r="J27" s="11">
        <v>43700000</v>
      </c>
      <c r="K27" s="10">
        <v>100</v>
      </c>
      <c r="L27" s="11">
        <v>36150000</v>
      </c>
      <c r="M27" s="26">
        <v>82.72</v>
      </c>
      <c r="N27" s="11">
        <v>7550000</v>
      </c>
      <c r="O27" s="30">
        <v>17.28</v>
      </c>
    </row>
    <row r="28" spans="1:15">
      <c r="A28" s="52" t="s">
        <v>49</v>
      </c>
      <c r="B28" s="53"/>
      <c r="C28" s="12" t="s">
        <v>50</v>
      </c>
      <c r="D28" s="38">
        <v>62</v>
      </c>
      <c r="E28" s="10">
        <v>100</v>
      </c>
      <c r="F28" s="9">
        <v>43</v>
      </c>
      <c r="G28" s="26">
        <v>69.349999999999994</v>
      </c>
      <c r="H28" s="9">
        <v>19</v>
      </c>
      <c r="I28" s="39">
        <v>30.65</v>
      </c>
      <c r="J28" s="11">
        <v>210875000</v>
      </c>
      <c r="K28" s="10">
        <v>100</v>
      </c>
      <c r="L28" s="11">
        <v>171150000</v>
      </c>
      <c r="M28" s="26">
        <v>81.16</v>
      </c>
      <c r="N28" s="11">
        <v>39725000</v>
      </c>
      <c r="O28" s="30">
        <v>18.84</v>
      </c>
    </row>
    <row r="29" spans="1:15">
      <c r="A29" s="52" t="s">
        <v>51</v>
      </c>
      <c r="B29" s="53"/>
      <c r="C29" s="12" t="s">
        <v>52</v>
      </c>
      <c r="D29" s="38">
        <v>16</v>
      </c>
      <c r="E29" s="10">
        <v>100</v>
      </c>
      <c r="F29" s="9">
        <v>10</v>
      </c>
      <c r="G29" s="26">
        <v>62.5</v>
      </c>
      <c r="H29" s="9">
        <v>6</v>
      </c>
      <c r="I29" s="39">
        <v>37.5</v>
      </c>
      <c r="J29" s="11">
        <v>57336000</v>
      </c>
      <c r="K29" s="10">
        <v>100</v>
      </c>
      <c r="L29" s="11">
        <v>24336000</v>
      </c>
      <c r="M29" s="26">
        <v>42.44</v>
      </c>
      <c r="N29" s="11">
        <v>33000000</v>
      </c>
      <c r="O29" s="30">
        <v>57.56</v>
      </c>
    </row>
    <row r="30" spans="1:15">
      <c r="A30" s="45" t="s">
        <v>53</v>
      </c>
      <c r="B30" s="46"/>
      <c r="C30" s="12" t="s">
        <v>54</v>
      </c>
      <c r="D30" s="38">
        <v>4</v>
      </c>
      <c r="E30" s="10">
        <v>100</v>
      </c>
      <c r="F30" s="9">
        <v>3</v>
      </c>
      <c r="G30" s="26">
        <v>75</v>
      </c>
      <c r="H30" s="9">
        <v>1</v>
      </c>
      <c r="I30" s="39">
        <v>25</v>
      </c>
      <c r="J30" s="11">
        <v>11000000</v>
      </c>
      <c r="K30" s="10">
        <v>100</v>
      </c>
      <c r="L30" s="11">
        <v>10500000</v>
      </c>
      <c r="M30" s="26">
        <v>95.45</v>
      </c>
      <c r="N30" s="11">
        <v>500000</v>
      </c>
      <c r="O30" s="30">
        <v>4.55</v>
      </c>
    </row>
    <row r="31" spans="1:15">
      <c r="A31" s="67" t="s">
        <v>55</v>
      </c>
      <c r="B31" s="68"/>
      <c r="C31" s="13" t="s">
        <v>56</v>
      </c>
      <c r="D31" s="38">
        <v>3</v>
      </c>
      <c r="E31" s="10">
        <v>100</v>
      </c>
      <c r="F31" s="9">
        <v>2</v>
      </c>
      <c r="G31" s="26">
        <v>66.67</v>
      </c>
      <c r="H31" s="9">
        <v>1</v>
      </c>
      <c r="I31" s="39">
        <v>33.33</v>
      </c>
      <c r="J31" s="11">
        <v>6500000</v>
      </c>
      <c r="K31" s="10">
        <v>100</v>
      </c>
      <c r="L31" s="11">
        <v>6000000</v>
      </c>
      <c r="M31" s="26">
        <v>92.31</v>
      </c>
      <c r="N31" s="9">
        <v>500000</v>
      </c>
      <c r="O31" s="30">
        <v>7.69</v>
      </c>
    </row>
    <row r="32" spans="1:15" ht="17.25" thickBot="1">
      <c r="A32" s="69" t="s">
        <v>57</v>
      </c>
      <c r="B32" s="70"/>
      <c r="C32" s="31" t="s">
        <v>58</v>
      </c>
      <c r="D32" s="40">
        <v>1</v>
      </c>
      <c r="E32" s="33">
        <v>100</v>
      </c>
      <c r="F32" s="32">
        <v>1</v>
      </c>
      <c r="G32" s="34">
        <v>100</v>
      </c>
      <c r="H32" s="32">
        <v>0</v>
      </c>
      <c r="I32" s="41">
        <v>0</v>
      </c>
      <c r="J32" s="36">
        <v>4500000</v>
      </c>
      <c r="K32" s="33">
        <v>100</v>
      </c>
      <c r="L32" s="36">
        <v>4500000</v>
      </c>
      <c r="M32" s="34">
        <v>100</v>
      </c>
      <c r="N32" s="36">
        <v>0</v>
      </c>
      <c r="O32" s="37">
        <v>0</v>
      </c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</mergeCells>
  <phoneticPr fontId="1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3BBB2-7696-4913-A68C-F7F566BBDE8C}">
  <dimension ref="A1:P44"/>
  <sheetViews>
    <sheetView zoomScale="80" zoomScaleNormal="80" zoomScaleSheetLayoutView="80" workbookViewId="0">
      <selection sqref="A1:O2"/>
    </sheetView>
  </sheetViews>
  <sheetFormatPr defaultRowHeight="16.5"/>
  <cols>
    <col min="2" max="2" width="3.375" customWidth="1"/>
    <col min="3" max="3" width="20.5" customWidth="1"/>
    <col min="4" max="4" width="11.125" customWidth="1"/>
    <col min="6" max="6" width="13.5" customWidth="1"/>
    <col min="8" max="8" width="12.75" customWidth="1"/>
    <col min="10" max="10" width="16.125" bestFit="1" customWidth="1"/>
    <col min="12" max="12" width="15.5" customWidth="1"/>
    <col min="14" max="14" width="16.25" customWidth="1"/>
  </cols>
  <sheetData>
    <row r="1" spans="1:15" ht="50.25" customHeight="1">
      <c r="A1" s="54" t="s">
        <v>84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29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</row>
    <row r="3" spans="1:15" ht="30.4" customHeight="1">
      <c r="A3" s="55" t="s">
        <v>153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</row>
    <row r="4" spans="1:15" ht="28.5" customHeight="1" thickBo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56" t="s">
        <v>68</v>
      </c>
      <c r="N4" s="56"/>
      <c r="O4" s="56"/>
    </row>
    <row r="5" spans="1:15" ht="32.85" customHeight="1">
      <c r="A5" s="57" t="s">
        <v>0</v>
      </c>
      <c r="B5" s="58"/>
      <c r="C5" s="61" t="s">
        <v>1</v>
      </c>
      <c r="D5" s="63" t="s">
        <v>82</v>
      </c>
      <c r="E5" s="64"/>
      <c r="F5" s="64"/>
      <c r="G5" s="64"/>
      <c r="H5" s="64"/>
      <c r="I5" s="65"/>
      <c r="J5" s="64" t="s">
        <v>85</v>
      </c>
      <c r="K5" s="64"/>
      <c r="L5" s="64"/>
      <c r="M5" s="64"/>
      <c r="N5" s="64"/>
      <c r="O5" s="66"/>
    </row>
    <row r="6" spans="1:15">
      <c r="A6" s="59"/>
      <c r="B6" s="60"/>
      <c r="C6" s="62"/>
      <c r="D6" s="47" t="s">
        <v>2</v>
      </c>
      <c r="E6" s="47"/>
      <c r="F6" s="47" t="s">
        <v>3</v>
      </c>
      <c r="G6" s="47"/>
      <c r="H6" s="48" t="s">
        <v>4</v>
      </c>
      <c r="I6" s="48"/>
      <c r="J6" s="49" t="s">
        <v>5</v>
      </c>
      <c r="K6" s="49"/>
      <c r="L6" s="47" t="s">
        <v>3</v>
      </c>
      <c r="M6" s="47"/>
      <c r="N6" s="50" t="s">
        <v>4</v>
      </c>
      <c r="O6" s="51"/>
    </row>
    <row r="7" spans="1:15" ht="33">
      <c r="A7" s="59"/>
      <c r="B7" s="60"/>
      <c r="C7" s="62"/>
      <c r="D7" s="5" t="s">
        <v>6</v>
      </c>
      <c r="E7" s="6" t="s">
        <v>7</v>
      </c>
      <c r="F7" s="5" t="s">
        <v>6</v>
      </c>
      <c r="G7" s="6" t="s">
        <v>7</v>
      </c>
      <c r="H7" s="5" t="s">
        <v>6</v>
      </c>
      <c r="I7" s="27" t="s">
        <v>7</v>
      </c>
      <c r="J7" s="6" t="s">
        <v>8</v>
      </c>
      <c r="K7" s="6" t="s">
        <v>7</v>
      </c>
      <c r="L7" s="6" t="s">
        <v>8</v>
      </c>
      <c r="M7" s="6" t="s">
        <v>7</v>
      </c>
      <c r="N7" s="6" t="s">
        <v>8</v>
      </c>
      <c r="O7" s="28" t="s">
        <v>7</v>
      </c>
    </row>
    <row r="8" spans="1:15">
      <c r="A8" s="43" t="s">
        <v>9</v>
      </c>
      <c r="B8" s="44"/>
      <c r="C8" s="8" t="s">
        <v>10</v>
      </c>
      <c r="D8" s="9">
        <v>2310</v>
      </c>
      <c r="E8" s="10">
        <v>100</v>
      </c>
      <c r="F8" s="9">
        <v>1519</v>
      </c>
      <c r="G8" s="26">
        <v>65.760000000000005</v>
      </c>
      <c r="H8" s="9">
        <v>791</v>
      </c>
      <c r="I8" s="29">
        <v>34.24</v>
      </c>
      <c r="J8" s="11">
        <v>9046279845</v>
      </c>
      <c r="K8" s="10">
        <v>100</v>
      </c>
      <c r="L8" s="11">
        <v>6127261347</v>
      </c>
      <c r="M8" s="26">
        <v>67.73</v>
      </c>
      <c r="N8" s="11">
        <v>2919018498</v>
      </c>
      <c r="O8" s="30">
        <v>32.270000000000003</v>
      </c>
    </row>
    <row r="9" spans="1:15">
      <c r="A9" s="45" t="s">
        <v>11</v>
      </c>
      <c r="B9" s="46"/>
      <c r="C9" s="12" t="s">
        <v>12</v>
      </c>
      <c r="D9" s="9">
        <v>2309</v>
      </c>
      <c r="E9" s="10">
        <v>100</v>
      </c>
      <c r="F9" s="9">
        <v>1519</v>
      </c>
      <c r="G9" s="26">
        <v>65.790000000000006</v>
      </c>
      <c r="H9" s="9">
        <v>790</v>
      </c>
      <c r="I9" s="29">
        <v>34.21</v>
      </c>
      <c r="J9" s="11">
        <v>9046179845</v>
      </c>
      <c r="K9" s="10">
        <v>100</v>
      </c>
      <c r="L9" s="11">
        <v>6127261347</v>
      </c>
      <c r="M9" s="26">
        <v>67.73</v>
      </c>
      <c r="N9" s="11">
        <v>2918918498</v>
      </c>
      <c r="O9" s="30">
        <v>32.270000000000003</v>
      </c>
    </row>
    <row r="10" spans="1:15">
      <c r="A10" s="52" t="s">
        <v>13</v>
      </c>
      <c r="B10" s="53"/>
      <c r="C10" s="12" t="s">
        <v>14</v>
      </c>
      <c r="D10" s="9">
        <v>446</v>
      </c>
      <c r="E10" s="10">
        <v>100</v>
      </c>
      <c r="F10" s="9">
        <v>296</v>
      </c>
      <c r="G10" s="26">
        <v>66.37</v>
      </c>
      <c r="H10" s="9">
        <v>150</v>
      </c>
      <c r="I10" s="29">
        <v>33.630000000000003</v>
      </c>
      <c r="J10" s="11">
        <v>2170021628</v>
      </c>
      <c r="K10" s="10">
        <v>100</v>
      </c>
      <c r="L10" s="11">
        <v>1208796058</v>
      </c>
      <c r="M10" s="26">
        <v>55.7</v>
      </c>
      <c r="N10" s="11">
        <v>961225570</v>
      </c>
      <c r="O10" s="30">
        <v>44.3</v>
      </c>
    </row>
    <row r="11" spans="1:15">
      <c r="A11" s="52" t="s">
        <v>15</v>
      </c>
      <c r="B11" s="53"/>
      <c r="C11" s="12" t="s">
        <v>16</v>
      </c>
      <c r="D11" s="9">
        <v>647</v>
      </c>
      <c r="E11" s="10">
        <v>100</v>
      </c>
      <c r="F11" s="9">
        <v>439</v>
      </c>
      <c r="G11" s="26">
        <v>67.849999999999994</v>
      </c>
      <c r="H11" s="9">
        <v>208</v>
      </c>
      <c r="I11" s="29">
        <v>32.15</v>
      </c>
      <c r="J11" s="11">
        <v>2838292597</v>
      </c>
      <c r="K11" s="10">
        <v>100</v>
      </c>
      <c r="L11" s="11">
        <v>2029472089</v>
      </c>
      <c r="M11" s="26">
        <v>71.5</v>
      </c>
      <c r="N11" s="11">
        <v>808820508</v>
      </c>
      <c r="O11" s="30">
        <v>28.5</v>
      </c>
    </row>
    <row r="12" spans="1:15">
      <c r="A12" s="52" t="s">
        <v>17</v>
      </c>
      <c r="B12" s="53"/>
      <c r="C12" s="12" t="s">
        <v>18</v>
      </c>
      <c r="D12" s="9">
        <v>203</v>
      </c>
      <c r="E12" s="10">
        <v>100</v>
      </c>
      <c r="F12" s="9">
        <v>121</v>
      </c>
      <c r="G12" s="26">
        <v>59.61</v>
      </c>
      <c r="H12" s="9">
        <v>82</v>
      </c>
      <c r="I12" s="29">
        <v>40.39</v>
      </c>
      <c r="J12" s="11">
        <v>642632800</v>
      </c>
      <c r="K12" s="10">
        <v>100</v>
      </c>
      <c r="L12" s="11">
        <v>392907800</v>
      </c>
      <c r="M12" s="26">
        <v>61.14</v>
      </c>
      <c r="N12" s="11">
        <v>249725000</v>
      </c>
      <c r="O12" s="30">
        <v>38.86</v>
      </c>
    </row>
    <row r="13" spans="1:15">
      <c r="A13" s="52" t="s">
        <v>19</v>
      </c>
      <c r="B13" s="53"/>
      <c r="C13" s="12" t="s">
        <v>20</v>
      </c>
      <c r="D13" s="9">
        <v>323</v>
      </c>
      <c r="E13" s="10">
        <v>100</v>
      </c>
      <c r="F13" s="9">
        <v>213</v>
      </c>
      <c r="G13" s="26">
        <v>65.94</v>
      </c>
      <c r="H13" s="9">
        <v>110</v>
      </c>
      <c r="I13" s="29">
        <v>34.06</v>
      </c>
      <c r="J13" s="11">
        <v>966578888</v>
      </c>
      <c r="K13" s="10">
        <v>100</v>
      </c>
      <c r="L13" s="11">
        <v>775648888</v>
      </c>
      <c r="M13" s="26">
        <v>80.25</v>
      </c>
      <c r="N13" s="11">
        <v>190930000</v>
      </c>
      <c r="O13" s="30">
        <v>19.75</v>
      </c>
    </row>
    <row r="14" spans="1:15">
      <c r="A14" s="52" t="s">
        <v>21</v>
      </c>
      <c r="B14" s="53"/>
      <c r="C14" s="12" t="s">
        <v>22</v>
      </c>
      <c r="D14" s="9">
        <v>118</v>
      </c>
      <c r="E14" s="10">
        <v>100</v>
      </c>
      <c r="F14" s="9">
        <v>71</v>
      </c>
      <c r="G14" s="26">
        <v>60.17</v>
      </c>
      <c r="H14" s="9">
        <v>47</v>
      </c>
      <c r="I14" s="29">
        <v>39.83</v>
      </c>
      <c r="J14" s="11">
        <v>431890224</v>
      </c>
      <c r="K14" s="10">
        <v>100</v>
      </c>
      <c r="L14" s="11">
        <v>317080224</v>
      </c>
      <c r="M14" s="26">
        <v>73.42</v>
      </c>
      <c r="N14" s="11">
        <v>114810000</v>
      </c>
      <c r="O14" s="30">
        <v>26.58</v>
      </c>
    </row>
    <row r="15" spans="1:15">
      <c r="A15" s="45" t="s">
        <v>23</v>
      </c>
      <c r="B15" s="46"/>
      <c r="C15" s="12" t="s">
        <v>24</v>
      </c>
      <c r="D15" s="9">
        <v>228</v>
      </c>
      <c r="E15" s="10">
        <v>100</v>
      </c>
      <c r="F15" s="9">
        <v>156</v>
      </c>
      <c r="G15" s="26">
        <v>68.42</v>
      </c>
      <c r="H15" s="9">
        <v>72</v>
      </c>
      <c r="I15" s="29">
        <v>31.58</v>
      </c>
      <c r="J15" s="11">
        <v>787212400</v>
      </c>
      <c r="K15" s="10">
        <v>100</v>
      </c>
      <c r="L15" s="11">
        <v>526293400</v>
      </c>
      <c r="M15" s="26">
        <v>66.86</v>
      </c>
      <c r="N15" s="11">
        <v>260919000</v>
      </c>
      <c r="O15" s="30">
        <v>33.14</v>
      </c>
    </row>
    <row r="16" spans="1:15">
      <c r="A16" s="52" t="s">
        <v>25</v>
      </c>
      <c r="B16" s="53"/>
      <c r="C16" s="12" t="s">
        <v>26</v>
      </c>
      <c r="D16" s="9">
        <v>21</v>
      </c>
      <c r="E16" s="10">
        <v>100</v>
      </c>
      <c r="F16" s="9">
        <v>19</v>
      </c>
      <c r="G16" s="26">
        <v>90.48</v>
      </c>
      <c r="H16" s="9">
        <v>2</v>
      </c>
      <c r="I16" s="29">
        <v>9.52</v>
      </c>
      <c r="J16" s="11">
        <v>65160000</v>
      </c>
      <c r="K16" s="10">
        <v>100</v>
      </c>
      <c r="L16" s="11">
        <v>65030000</v>
      </c>
      <c r="M16" s="26">
        <v>99.8</v>
      </c>
      <c r="N16" s="11">
        <v>130000</v>
      </c>
      <c r="O16" s="30">
        <v>0.2</v>
      </c>
    </row>
    <row r="17" spans="1:15">
      <c r="A17" s="52" t="s">
        <v>27</v>
      </c>
      <c r="B17" s="53"/>
      <c r="C17" s="12" t="s">
        <v>28</v>
      </c>
      <c r="D17" s="9">
        <v>38</v>
      </c>
      <c r="E17" s="10">
        <v>100</v>
      </c>
      <c r="F17" s="9">
        <v>25</v>
      </c>
      <c r="G17" s="26">
        <v>65.790000000000006</v>
      </c>
      <c r="H17" s="9">
        <v>13</v>
      </c>
      <c r="I17" s="29">
        <v>34.21</v>
      </c>
      <c r="J17" s="11">
        <v>71222420</v>
      </c>
      <c r="K17" s="10">
        <v>100</v>
      </c>
      <c r="L17" s="11">
        <v>42960000</v>
      </c>
      <c r="M17" s="26">
        <v>60.32</v>
      </c>
      <c r="N17" s="11">
        <v>28262420</v>
      </c>
      <c r="O17" s="30">
        <v>39.68</v>
      </c>
    </row>
    <row r="18" spans="1:15">
      <c r="A18" s="52" t="s">
        <v>29</v>
      </c>
      <c r="B18" s="53"/>
      <c r="C18" s="12" t="s">
        <v>30</v>
      </c>
      <c r="D18" s="9">
        <v>19</v>
      </c>
      <c r="E18" s="10">
        <v>100</v>
      </c>
      <c r="F18" s="9">
        <v>10</v>
      </c>
      <c r="G18" s="26">
        <v>52.63</v>
      </c>
      <c r="H18" s="9">
        <v>9</v>
      </c>
      <c r="I18" s="29">
        <v>47.37</v>
      </c>
      <c r="J18" s="11">
        <v>70810000</v>
      </c>
      <c r="K18" s="10">
        <v>100</v>
      </c>
      <c r="L18" s="11">
        <v>38800000</v>
      </c>
      <c r="M18" s="26">
        <v>54.79</v>
      </c>
      <c r="N18" s="11">
        <v>32010000</v>
      </c>
      <c r="O18" s="30">
        <v>45.21</v>
      </c>
    </row>
    <row r="19" spans="1:15">
      <c r="A19" s="52" t="s">
        <v>31</v>
      </c>
      <c r="B19" s="53"/>
      <c r="C19" s="12" t="s">
        <v>32</v>
      </c>
      <c r="D19" s="9">
        <v>74</v>
      </c>
      <c r="E19" s="10">
        <v>100</v>
      </c>
      <c r="F19" s="9">
        <v>45</v>
      </c>
      <c r="G19" s="26">
        <v>60.81</v>
      </c>
      <c r="H19" s="9">
        <v>29</v>
      </c>
      <c r="I19" s="29">
        <v>39.19</v>
      </c>
      <c r="J19" s="11">
        <v>156610000</v>
      </c>
      <c r="K19" s="10">
        <v>100</v>
      </c>
      <c r="L19" s="11">
        <v>108310000</v>
      </c>
      <c r="M19" s="26">
        <v>69.16</v>
      </c>
      <c r="N19" s="11">
        <v>48300000</v>
      </c>
      <c r="O19" s="30">
        <v>30.84</v>
      </c>
    </row>
    <row r="20" spans="1:15">
      <c r="A20" s="52" t="s">
        <v>33</v>
      </c>
      <c r="B20" s="53"/>
      <c r="C20" s="12" t="s">
        <v>34</v>
      </c>
      <c r="D20" s="9">
        <v>25</v>
      </c>
      <c r="E20" s="10">
        <v>100</v>
      </c>
      <c r="F20" s="9">
        <v>13</v>
      </c>
      <c r="G20" s="26">
        <v>52</v>
      </c>
      <c r="H20" s="9">
        <v>12</v>
      </c>
      <c r="I20" s="29">
        <v>48</v>
      </c>
      <c r="J20" s="11">
        <v>55070000</v>
      </c>
      <c r="K20" s="10">
        <v>100</v>
      </c>
      <c r="L20" s="11">
        <v>21770000</v>
      </c>
      <c r="M20" s="26">
        <v>39.53</v>
      </c>
      <c r="N20" s="11">
        <v>33300000</v>
      </c>
      <c r="O20" s="30">
        <v>60.47</v>
      </c>
    </row>
    <row r="21" spans="1:15">
      <c r="A21" s="52" t="s">
        <v>35</v>
      </c>
      <c r="B21" s="53"/>
      <c r="C21" s="12" t="s">
        <v>36</v>
      </c>
      <c r="D21" s="9">
        <v>27</v>
      </c>
      <c r="E21" s="10">
        <v>100</v>
      </c>
      <c r="F21" s="9">
        <v>22</v>
      </c>
      <c r="G21" s="26">
        <v>81.48</v>
      </c>
      <c r="H21" s="9">
        <v>5</v>
      </c>
      <c r="I21" s="29">
        <v>18.52</v>
      </c>
      <c r="J21" s="11">
        <v>112126000</v>
      </c>
      <c r="K21" s="10">
        <v>100</v>
      </c>
      <c r="L21" s="11">
        <v>98726000</v>
      </c>
      <c r="M21" s="26">
        <v>88.05</v>
      </c>
      <c r="N21" s="11">
        <v>13400000</v>
      </c>
      <c r="O21" s="30">
        <v>11.95</v>
      </c>
    </row>
    <row r="22" spans="1:15">
      <c r="A22" s="52" t="s">
        <v>37</v>
      </c>
      <c r="B22" s="53"/>
      <c r="C22" s="12" t="s">
        <v>38</v>
      </c>
      <c r="D22" s="9">
        <v>18</v>
      </c>
      <c r="E22" s="10">
        <v>100</v>
      </c>
      <c r="F22" s="9">
        <v>9</v>
      </c>
      <c r="G22" s="26">
        <v>50</v>
      </c>
      <c r="H22" s="9">
        <v>9</v>
      </c>
      <c r="I22" s="29">
        <v>50</v>
      </c>
      <c r="J22" s="11">
        <v>224800000</v>
      </c>
      <c r="K22" s="10">
        <v>100</v>
      </c>
      <c r="L22" s="11">
        <v>208600000</v>
      </c>
      <c r="M22" s="26">
        <v>92.79</v>
      </c>
      <c r="N22" s="11">
        <v>16200000</v>
      </c>
      <c r="O22" s="30">
        <v>7.21</v>
      </c>
    </row>
    <row r="23" spans="1:15">
      <c r="A23" s="52" t="s">
        <v>39</v>
      </c>
      <c r="B23" s="53"/>
      <c r="C23" s="12" t="s">
        <v>40</v>
      </c>
      <c r="D23" s="9">
        <v>16</v>
      </c>
      <c r="E23" s="10">
        <v>100</v>
      </c>
      <c r="F23" s="9">
        <v>11</v>
      </c>
      <c r="G23" s="26">
        <v>68.75</v>
      </c>
      <c r="H23" s="9">
        <v>5</v>
      </c>
      <c r="I23" s="29">
        <v>31.25</v>
      </c>
      <c r="J23" s="11">
        <v>51150000</v>
      </c>
      <c r="K23" s="10">
        <v>100</v>
      </c>
      <c r="L23" s="11">
        <v>39150000</v>
      </c>
      <c r="M23" s="26">
        <v>76.540000000000006</v>
      </c>
      <c r="N23" s="11">
        <v>12000000</v>
      </c>
      <c r="O23" s="30">
        <v>23.46</v>
      </c>
    </row>
    <row r="24" spans="1:15">
      <c r="A24" s="52" t="s">
        <v>41</v>
      </c>
      <c r="B24" s="53"/>
      <c r="C24" s="12" t="s">
        <v>42</v>
      </c>
      <c r="D24" s="9">
        <v>6</v>
      </c>
      <c r="E24" s="10">
        <v>100</v>
      </c>
      <c r="F24" s="9">
        <v>6</v>
      </c>
      <c r="G24" s="26">
        <v>100</v>
      </c>
      <c r="H24" s="9">
        <v>0</v>
      </c>
      <c r="I24" s="29">
        <v>0</v>
      </c>
      <c r="J24" s="11">
        <v>17900000</v>
      </c>
      <c r="K24" s="10">
        <v>100</v>
      </c>
      <c r="L24" s="11">
        <v>17900000</v>
      </c>
      <c r="M24" s="26">
        <v>100</v>
      </c>
      <c r="N24" s="11">
        <v>0</v>
      </c>
      <c r="O24" s="30">
        <v>0</v>
      </c>
    </row>
    <row r="25" spans="1:15">
      <c r="A25" s="52" t="s">
        <v>43</v>
      </c>
      <c r="B25" s="53"/>
      <c r="C25" s="12" t="s">
        <v>44</v>
      </c>
      <c r="D25" s="9">
        <v>16</v>
      </c>
      <c r="E25" s="10">
        <v>100</v>
      </c>
      <c r="F25" s="9">
        <v>9</v>
      </c>
      <c r="G25" s="26">
        <v>56.25</v>
      </c>
      <c r="H25" s="9">
        <v>7</v>
      </c>
      <c r="I25" s="29">
        <v>43.75</v>
      </c>
      <c r="J25" s="11">
        <v>61555000</v>
      </c>
      <c r="K25" s="10">
        <v>100</v>
      </c>
      <c r="L25" s="11">
        <v>47550000</v>
      </c>
      <c r="M25" s="26">
        <v>77.25</v>
      </c>
      <c r="N25" s="11">
        <v>14005000</v>
      </c>
      <c r="O25" s="30">
        <v>22.75</v>
      </c>
    </row>
    <row r="26" spans="1:15">
      <c r="A26" s="52" t="s">
        <v>45</v>
      </c>
      <c r="B26" s="53"/>
      <c r="C26" s="12" t="s">
        <v>46</v>
      </c>
      <c r="D26" s="9">
        <v>2</v>
      </c>
      <c r="E26" s="10">
        <v>100</v>
      </c>
      <c r="F26" s="9">
        <v>2</v>
      </c>
      <c r="G26" s="26">
        <v>100</v>
      </c>
      <c r="H26" s="9">
        <v>0</v>
      </c>
      <c r="I26" s="29">
        <v>0</v>
      </c>
      <c r="J26" s="11">
        <v>6600000</v>
      </c>
      <c r="K26" s="10">
        <v>100</v>
      </c>
      <c r="L26" s="11">
        <v>6600000</v>
      </c>
      <c r="M26" s="26">
        <v>100</v>
      </c>
      <c r="N26" s="11">
        <v>0</v>
      </c>
      <c r="O26" s="30">
        <v>0</v>
      </c>
    </row>
    <row r="27" spans="1:15">
      <c r="A27" s="52" t="s">
        <v>47</v>
      </c>
      <c r="B27" s="53"/>
      <c r="C27" s="12" t="s">
        <v>48</v>
      </c>
      <c r="D27" s="9">
        <v>15</v>
      </c>
      <c r="E27" s="10">
        <v>100</v>
      </c>
      <c r="F27" s="9">
        <v>9</v>
      </c>
      <c r="G27" s="26">
        <v>60</v>
      </c>
      <c r="H27" s="9">
        <v>6</v>
      </c>
      <c r="I27" s="29">
        <v>40</v>
      </c>
      <c r="J27" s="11">
        <v>50646888</v>
      </c>
      <c r="K27" s="10">
        <v>100</v>
      </c>
      <c r="L27" s="11">
        <v>35116888</v>
      </c>
      <c r="M27" s="26">
        <v>69.34</v>
      </c>
      <c r="N27" s="11">
        <v>15530000</v>
      </c>
      <c r="O27" s="30">
        <v>30.66</v>
      </c>
    </row>
    <row r="28" spans="1:15">
      <c r="A28" s="52" t="s">
        <v>49</v>
      </c>
      <c r="B28" s="53"/>
      <c r="C28" s="12" t="s">
        <v>50</v>
      </c>
      <c r="D28" s="9">
        <v>52</v>
      </c>
      <c r="E28" s="10">
        <v>100</v>
      </c>
      <c r="F28" s="9">
        <v>34</v>
      </c>
      <c r="G28" s="26">
        <v>65.38</v>
      </c>
      <c r="H28" s="9">
        <v>18</v>
      </c>
      <c r="I28" s="29">
        <v>34.619999999999997</v>
      </c>
      <c r="J28" s="11">
        <v>223351000</v>
      </c>
      <c r="K28" s="10">
        <v>100</v>
      </c>
      <c r="L28" s="11">
        <v>114850000</v>
      </c>
      <c r="M28" s="26">
        <v>51.42</v>
      </c>
      <c r="N28" s="11">
        <v>108501000</v>
      </c>
      <c r="O28" s="30">
        <v>48.58</v>
      </c>
    </row>
    <row r="29" spans="1:15">
      <c r="A29" s="52" t="s">
        <v>51</v>
      </c>
      <c r="B29" s="53"/>
      <c r="C29" s="12" t="s">
        <v>52</v>
      </c>
      <c r="D29" s="9">
        <v>15</v>
      </c>
      <c r="E29" s="10">
        <v>100</v>
      </c>
      <c r="F29" s="9">
        <v>9</v>
      </c>
      <c r="G29" s="26">
        <v>60</v>
      </c>
      <c r="H29" s="9">
        <v>6</v>
      </c>
      <c r="I29" s="29">
        <v>40</v>
      </c>
      <c r="J29" s="11">
        <v>42550000</v>
      </c>
      <c r="K29" s="10">
        <v>100</v>
      </c>
      <c r="L29" s="11">
        <v>31700000</v>
      </c>
      <c r="M29" s="26">
        <v>74.5</v>
      </c>
      <c r="N29" s="11">
        <v>10850000</v>
      </c>
      <c r="O29" s="30">
        <v>25.5</v>
      </c>
    </row>
    <row r="30" spans="1:15">
      <c r="A30" s="45" t="s">
        <v>53</v>
      </c>
      <c r="B30" s="46"/>
      <c r="C30" s="12" t="s">
        <v>54</v>
      </c>
      <c r="D30" s="9">
        <v>1</v>
      </c>
      <c r="E30" s="10">
        <v>100</v>
      </c>
      <c r="F30" s="9">
        <v>0</v>
      </c>
      <c r="G30" s="26">
        <v>0</v>
      </c>
      <c r="H30" s="9">
        <v>1</v>
      </c>
      <c r="I30" s="29">
        <v>100</v>
      </c>
      <c r="J30" s="11">
        <v>100000</v>
      </c>
      <c r="K30" s="10">
        <v>100</v>
      </c>
      <c r="L30" s="11">
        <v>0</v>
      </c>
      <c r="M30" s="26">
        <v>0</v>
      </c>
      <c r="N30" s="11">
        <v>100000</v>
      </c>
      <c r="O30" s="30">
        <v>100</v>
      </c>
    </row>
    <row r="31" spans="1:15">
      <c r="A31" s="67" t="s">
        <v>55</v>
      </c>
      <c r="B31" s="68"/>
      <c r="C31" s="13" t="s">
        <v>56</v>
      </c>
      <c r="D31" s="9">
        <v>1</v>
      </c>
      <c r="E31" s="10">
        <v>100</v>
      </c>
      <c r="F31" s="9">
        <v>0</v>
      </c>
      <c r="G31" s="26">
        <v>0</v>
      </c>
      <c r="H31" s="9">
        <v>1</v>
      </c>
      <c r="I31" s="29">
        <v>100</v>
      </c>
      <c r="J31" s="11">
        <v>100000</v>
      </c>
      <c r="K31" s="10">
        <v>100</v>
      </c>
      <c r="L31" s="11">
        <v>0</v>
      </c>
      <c r="M31" s="26">
        <v>0</v>
      </c>
      <c r="N31" s="9">
        <v>100000</v>
      </c>
      <c r="O31" s="30">
        <v>100</v>
      </c>
    </row>
    <row r="32" spans="1:15" ht="17.25" thickBot="1">
      <c r="A32" s="69" t="s">
        <v>57</v>
      </c>
      <c r="B32" s="70"/>
      <c r="C32" s="31" t="s">
        <v>58</v>
      </c>
      <c r="D32" s="32">
        <v>0</v>
      </c>
      <c r="E32" s="33"/>
      <c r="F32" s="32">
        <v>0</v>
      </c>
      <c r="G32" s="34">
        <v>0</v>
      </c>
      <c r="H32" s="32">
        <v>0</v>
      </c>
      <c r="I32" s="35">
        <v>0</v>
      </c>
      <c r="J32" s="36"/>
      <c r="K32" s="33">
        <v>100</v>
      </c>
      <c r="L32" s="36">
        <v>0</v>
      </c>
      <c r="M32" s="34"/>
      <c r="N32" s="36">
        <v>0</v>
      </c>
      <c r="O32" s="37"/>
    </row>
    <row r="33" spans="1:16">
      <c r="A33" s="1" t="s">
        <v>59</v>
      </c>
      <c r="B33" s="1"/>
      <c r="C33" s="1"/>
      <c r="D33" s="1" t="s">
        <v>60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6"/>
    </row>
    <row r="34" spans="1:16">
      <c r="A34" s="1"/>
      <c r="B34" s="1"/>
      <c r="C34" s="1"/>
      <c r="D34" s="1"/>
      <c r="E34" s="16"/>
      <c r="F34" s="16"/>
      <c r="G34" s="16"/>
      <c r="H34" s="1"/>
      <c r="I34" s="16"/>
      <c r="J34" s="1"/>
      <c r="K34" s="16"/>
      <c r="L34" s="16"/>
      <c r="M34" s="16"/>
      <c r="N34" s="1"/>
      <c r="O34" s="16"/>
      <c r="P34" s="16"/>
    </row>
    <row r="35" spans="1:16">
      <c r="A35" s="17" t="s">
        <v>61</v>
      </c>
      <c r="B35" s="2" t="s">
        <v>140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ht="19.5">
      <c r="A36" s="18"/>
      <c r="B36" s="2" t="s">
        <v>141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>
      <c r="A37" s="20" t="s">
        <v>63</v>
      </c>
      <c r="B37" s="21"/>
      <c r="C37" s="21"/>
      <c r="D37" s="1"/>
      <c r="E37" s="16"/>
      <c r="F37" s="16"/>
      <c r="G37" s="16"/>
      <c r="H37" s="1"/>
      <c r="I37" s="16"/>
      <c r="J37" s="1"/>
      <c r="K37" s="16"/>
      <c r="L37" s="16"/>
      <c r="M37" s="16"/>
      <c r="N37" s="1"/>
      <c r="O37" s="16"/>
      <c r="P37" s="16"/>
    </row>
    <row r="38" spans="1:16">
      <c r="A38" s="21"/>
      <c r="B38" s="22" t="s">
        <v>64</v>
      </c>
      <c r="C38" s="22"/>
      <c r="D38" s="23"/>
      <c r="E38" s="24"/>
      <c r="F38" s="24"/>
      <c r="G38" s="24"/>
      <c r="H38" s="24"/>
      <c r="I38" s="24"/>
      <c r="J38" s="24"/>
      <c r="K38" s="24"/>
      <c r="L38" s="24"/>
      <c r="M38" s="24"/>
      <c r="N38" s="1"/>
      <c r="O38" s="1"/>
      <c r="P38" s="1"/>
    </row>
    <row r="39" spans="1:16">
      <c r="A39" s="20"/>
      <c r="B39" s="22" t="s">
        <v>65</v>
      </c>
      <c r="C39" s="22"/>
      <c r="D39" s="23"/>
      <c r="E39" s="24"/>
      <c r="F39" s="24"/>
      <c r="G39" s="24"/>
      <c r="H39" s="24"/>
      <c r="I39" s="24"/>
      <c r="J39" s="24"/>
      <c r="K39" s="24"/>
      <c r="L39" s="24"/>
      <c r="M39" s="24"/>
      <c r="N39" s="1"/>
      <c r="O39" s="1"/>
      <c r="P39" s="1"/>
    </row>
    <row r="40" spans="1:16">
      <c r="A40" s="20"/>
      <c r="B40" s="22" t="s">
        <v>66</v>
      </c>
      <c r="C40" s="22"/>
      <c r="D40" s="23"/>
      <c r="E40" s="24"/>
      <c r="F40" s="24"/>
      <c r="G40" s="24"/>
      <c r="H40" s="24"/>
      <c r="I40" s="24"/>
      <c r="J40" s="24"/>
      <c r="K40" s="24"/>
      <c r="L40" s="24"/>
      <c r="M40" s="24"/>
      <c r="N40" s="1"/>
      <c r="O40" s="1"/>
      <c r="P40" s="1"/>
    </row>
    <row r="41" spans="1:16">
      <c r="A41" s="25"/>
      <c r="B41" s="22" t="s">
        <v>67</v>
      </c>
      <c r="C41" s="22"/>
      <c r="D41" s="23"/>
      <c r="E41" s="24"/>
      <c r="F41" s="24"/>
      <c r="G41" s="24"/>
      <c r="H41" s="24"/>
      <c r="I41" s="24"/>
      <c r="J41" s="24"/>
      <c r="K41" s="24"/>
      <c r="L41" s="24"/>
      <c r="M41" s="24"/>
      <c r="N41" s="1"/>
      <c r="O41" s="1"/>
      <c r="P41" s="1"/>
    </row>
    <row r="42" spans="1:16" ht="19.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</row>
    <row r="43" spans="1:16" ht="19.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</row>
    <row r="44" spans="1:16" ht="19.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</row>
  </sheetData>
  <mergeCells count="38">
    <mergeCell ref="A10:B10"/>
    <mergeCell ref="A1:O2"/>
    <mergeCell ref="A3:O3"/>
    <mergeCell ref="M4:O4"/>
    <mergeCell ref="A5:B7"/>
    <mergeCell ref="C5:C7"/>
    <mergeCell ref="D5:I5"/>
    <mergeCell ref="J5:O5"/>
    <mergeCell ref="D6:E6"/>
    <mergeCell ref="F6:G6"/>
    <mergeCell ref="H6:I6"/>
    <mergeCell ref="J6:K6"/>
    <mergeCell ref="L6:M6"/>
    <mergeCell ref="N6:O6"/>
    <mergeCell ref="A8:B8"/>
    <mergeCell ref="A9:B9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28:B28"/>
  </mergeCells>
  <phoneticPr fontId="18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76</vt:i4>
      </vt:variant>
      <vt:variant>
        <vt:lpstr>具名範圍</vt:lpstr>
      </vt:variant>
      <vt:variant>
        <vt:i4>7</vt:i4>
      </vt:variant>
    </vt:vector>
  </HeadingPairs>
  <TitlesOfParts>
    <vt:vector size="83" baseType="lpstr">
      <vt:lpstr>11402</vt:lpstr>
      <vt:lpstr>11401</vt:lpstr>
      <vt:lpstr>11312</vt:lpstr>
      <vt:lpstr>11311</vt:lpstr>
      <vt:lpstr>11310</vt:lpstr>
      <vt:lpstr>11309</vt:lpstr>
      <vt:lpstr>11308</vt:lpstr>
      <vt:lpstr>11307</vt:lpstr>
      <vt:lpstr>11306</vt:lpstr>
      <vt:lpstr>11305</vt:lpstr>
      <vt:lpstr>11304</vt:lpstr>
      <vt:lpstr>11303</vt:lpstr>
      <vt:lpstr>11302</vt:lpstr>
      <vt:lpstr>11301</vt:lpstr>
      <vt:lpstr>11212</vt:lpstr>
      <vt:lpstr>11211</vt:lpstr>
      <vt:lpstr>11210</vt:lpstr>
      <vt:lpstr>11209</vt:lpstr>
      <vt:lpstr>11208</vt:lpstr>
      <vt:lpstr>11207</vt:lpstr>
      <vt:lpstr>11206</vt:lpstr>
      <vt:lpstr>11205</vt:lpstr>
      <vt:lpstr>11204</vt:lpstr>
      <vt:lpstr>11203</vt:lpstr>
      <vt:lpstr>11202</vt:lpstr>
      <vt:lpstr>11201</vt:lpstr>
      <vt:lpstr>11112</vt:lpstr>
      <vt:lpstr>11111</vt:lpstr>
      <vt:lpstr>11110</vt:lpstr>
      <vt:lpstr>11109</vt:lpstr>
      <vt:lpstr>11108</vt:lpstr>
      <vt:lpstr>11107</vt:lpstr>
      <vt:lpstr>11106</vt:lpstr>
      <vt:lpstr>11105</vt:lpstr>
      <vt:lpstr>11104</vt:lpstr>
      <vt:lpstr>11103</vt:lpstr>
      <vt:lpstr>11102</vt:lpstr>
      <vt:lpstr>11101</vt:lpstr>
      <vt:lpstr>11012</vt:lpstr>
      <vt:lpstr>11011</vt:lpstr>
      <vt:lpstr>11010</vt:lpstr>
      <vt:lpstr>11009</vt:lpstr>
      <vt:lpstr>11008</vt:lpstr>
      <vt:lpstr>11007</vt:lpstr>
      <vt:lpstr>11006</vt:lpstr>
      <vt:lpstr>11005</vt:lpstr>
      <vt:lpstr>11004</vt:lpstr>
      <vt:lpstr>11003</vt:lpstr>
      <vt:lpstr>11002</vt:lpstr>
      <vt:lpstr>11001</vt:lpstr>
      <vt:lpstr>109ALL</vt:lpstr>
      <vt:lpstr>10912</vt:lpstr>
      <vt:lpstr>10911</vt:lpstr>
      <vt:lpstr>10910</vt:lpstr>
      <vt:lpstr>10909</vt:lpstr>
      <vt:lpstr>10908</vt:lpstr>
      <vt:lpstr>10907</vt:lpstr>
      <vt:lpstr>10906</vt:lpstr>
      <vt:lpstr>10905</vt:lpstr>
      <vt:lpstr>10904</vt:lpstr>
      <vt:lpstr>10903</vt:lpstr>
      <vt:lpstr>10902</vt:lpstr>
      <vt:lpstr>10901</vt:lpstr>
      <vt:lpstr>108ALL</vt:lpstr>
      <vt:lpstr>10812</vt:lpstr>
      <vt:lpstr>10811</vt:lpstr>
      <vt:lpstr>10810</vt:lpstr>
      <vt:lpstr>10809</vt:lpstr>
      <vt:lpstr>10808</vt:lpstr>
      <vt:lpstr>10807</vt:lpstr>
      <vt:lpstr>10806</vt:lpstr>
      <vt:lpstr>10805</vt:lpstr>
      <vt:lpstr>10804</vt:lpstr>
      <vt:lpstr>10803</vt:lpstr>
      <vt:lpstr>10802</vt:lpstr>
      <vt:lpstr>10801</vt:lpstr>
      <vt:lpstr>'10801'!Print_Area</vt:lpstr>
      <vt:lpstr>'10901'!Print_Area</vt:lpstr>
      <vt:lpstr>'11001'!Print_Area</vt:lpstr>
      <vt:lpstr>'11101'!Print_Area</vt:lpstr>
      <vt:lpstr>'11201'!Print_Area</vt:lpstr>
      <vt:lpstr>'11301'!Print_Area</vt:lpstr>
      <vt:lpstr>'11401'!Print_Area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黃國熊</dc:creator>
  <cp:lastModifiedBy>吳同偉</cp:lastModifiedBy>
  <dcterms:created xsi:type="dcterms:W3CDTF">2021-05-04T06:44:44Z</dcterms:created>
  <dcterms:modified xsi:type="dcterms:W3CDTF">2025-03-24T15:08:16Z</dcterms:modified>
</cp:coreProperties>
</file>