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110" activeTab="0"/>
  </bookViews>
  <sheets>
    <sheet name="加油站從業人員性別統計表" sheetId="1" r:id="rId1"/>
  </sheets>
  <definedNames>
    <definedName name="_xlnm.Print_Area" localSheetId="0">'加油站從業人員性別統計表'!$A$1:$K$23</definedName>
  </definedNames>
  <calcPr fullCalcOnLoad="1"/>
</workbook>
</file>

<file path=xl/sharedStrings.xml><?xml version="1.0" encoding="utf-8"?>
<sst xmlns="http://schemas.openxmlformats.org/spreadsheetml/2006/main" count="49" uniqueCount="27">
  <si>
    <r>
      <rPr>
        <b/>
        <sz val="12"/>
        <rFont val="標楷體"/>
        <family val="4"/>
      </rPr>
      <t xml:space="preserve">合計
</t>
    </r>
    <r>
      <rPr>
        <b/>
        <sz val="12"/>
        <rFont val="Times New Roman"/>
        <family val="1"/>
      </rPr>
      <t>(Total)</t>
    </r>
  </si>
  <si>
    <r>
      <rPr>
        <b/>
        <sz val="12"/>
        <rFont val="標楷體"/>
        <family val="4"/>
      </rPr>
      <t>經營規模</t>
    </r>
    <r>
      <rPr>
        <b/>
        <sz val="12"/>
        <rFont val="Times New Roman"/>
        <family val="1"/>
      </rPr>
      <t>(Business scale)</t>
    </r>
  </si>
  <si>
    <r>
      <rPr>
        <b/>
        <sz val="12"/>
        <rFont val="標楷體"/>
        <family val="4"/>
      </rPr>
      <t xml:space="preserve">人次
</t>
    </r>
    <r>
      <rPr>
        <b/>
        <sz val="12"/>
        <rFont val="Times New Roman"/>
        <family val="1"/>
      </rPr>
      <t>(man-time)</t>
    </r>
  </si>
  <si>
    <r>
      <rPr>
        <b/>
        <sz val="12"/>
        <rFont val="標楷體"/>
        <family val="4"/>
      </rPr>
      <t xml:space="preserve">人次
</t>
    </r>
    <r>
      <rPr>
        <b/>
        <sz val="12"/>
        <rFont val="Times New Roman"/>
        <family val="1"/>
      </rPr>
      <t>(man-time)</t>
    </r>
  </si>
  <si>
    <r>
      <rPr>
        <b/>
        <sz val="12"/>
        <rFont val="標楷體"/>
        <family val="4"/>
      </rPr>
      <t xml:space="preserve">百分比
</t>
    </r>
    <r>
      <rPr>
        <b/>
        <sz val="12"/>
        <rFont val="Times New Roman"/>
        <family val="1"/>
      </rPr>
      <t>(%)</t>
    </r>
  </si>
  <si>
    <r>
      <rPr>
        <b/>
        <sz val="12"/>
        <rFont val="標楷體"/>
        <family val="4"/>
      </rPr>
      <t xml:space="preserve">百分比
</t>
    </r>
    <r>
      <rPr>
        <b/>
        <sz val="12"/>
        <rFont val="Times New Roman"/>
        <family val="1"/>
      </rPr>
      <t>(%)</t>
    </r>
  </si>
  <si>
    <r>
      <rPr>
        <b/>
        <sz val="12"/>
        <rFont val="標楷體"/>
        <family val="4"/>
      </rPr>
      <t xml:space="preserve">南部
</t>
    </r>
    <r>
      <rPr>
        <b/>
        <sz val="12"/>
        <rFont val="Times New Roman"/>
        <family val="1"/>
      </rPr>
      <t>(South area)</t>
    </r>
  </si>
  <si>
    <r>
      <rPr>
        <b/>
        <sz val="12"/>
        <rFont val="標楷體"/>
        <family val="4"/>
      </rPr>
      <t xml:space="preserve">民國年
</t>
    </r>
    <r>
      <rPr>
        <b/>
        <sz val="12"/>
        <rFont val="Times New Roman"/>
        <family val="1"/>
      </rPr>
      <t>(Year)</t>
    </r>
  </si>
  <si>
    <r>
      <rPr>
        <b/>
        <sz val="12"/>
        <rFont val="標楷體"/>
        <family val="4"/>
      </rPr>
      <t xml:space="preserve">性別
</t>
    </r>
    <r>
      <rPr>
        <b/>
        <sz val="12"/>
        <rFont val="Times New Roman"/>
        <family val="1"/>
      </rPr>
      <t>(Gender)</t>
    </r>
  </si>
  <si>
    <r>
      <rPr>
        <b/>
        <sz val="12"/>
        <rFont val="標楷體"/>
        <family val="4"/>
      </rPr>
      <t xml:space="preserve">單位
</t>
    </r>
    <r>
      <rPr>
        <b/>
        <sz val="12"/>
        <rFont val="Times New Roman"/>
        <family val="1"/>
      </rPr>
      <t>(Unit)</t>
    </r>
  </si>
  <si>
    <r>
      <rPr>
        <b/>
        <sz val="12"/>
        <rFont val="標楷體"/>
        <family val="4"/>
      </rPr>
      <t>區域分布</t>
    </r>
    <r>
      <rPr>
        <b/>
        <sz val="12"/>
        <rFont val="Times New Roman"/>
        <family val="1"/>
      </rPr>
      <t>(Regional distribution)</t>
    </r>
  </si>
  <si>
    <r>
      <rPr>
        <b/>
        <sz val="12"/>
        <rFont val="標楷體"/>
        <family val="4"/>
      </rPr>
      <t>小型　　　</t>
    </r>
    <r>
      <rPr>
        <b/>
        <sz val="12"/>
        <rFont val="Times New Roman"/>
        <family val="1"/>
      </rPr>
      <t>(20</t>
    </r>
    <r>
      <rPr>
        <b/>
        <sz val="12"/>
        <rFont val="標楷體"/>
        <family val="4"/>
      </rPr>
      <t>人以下</t>
    </r>
    <r>
      <rPr>
        <b/>
        <sz val="12"/>
        <rFont val="Times New Roman"/>
        <family val="1"/>
      </rPr>
      <t xml:space="preserve">)        </t>
    </r>
  </si>
  <si>
    <r>
      <rPr>
        <b/>
        <sz val="12"/>
        <rFont val="標楷體"/>
        <family val="4"/>
      </rPr>
      <t>中型　</t>
    </r>
    <r>
      <rPr>
        <b/>
        <sz val="12"/>
        <rFont val="Times New Roman"/>
        <family val="1"/>
      </rPr>
      <t>(21~40</t>
    </r>
    <r>
      <rPr>
        <b/>
        <sz val="12"/>
        <rFont val="標楷體"/>
        <family val="4"/>
      </rPr>
      <t>人</t>
    </r>
    <r>
      <rPr>
        <b/>
        <sz val="12"/>
        <rFont val="Times New Roman"/>
        <family val="1"/>
      </rPr>
      <t xml:space="preserve">)  </t>
    </r>
  </si>
  <si>
    <r>
      <rPr>
        <b/>
        <sz val="12"/>
        <rFont val="標楷體"/>
        <family val="4"/>
      </rPr>
      <t xml:space="preserve">北部
</t>
    </r>
    <r>
      <rPr>
        <b/>
        <sz val="12"/>
        <rFont val="Times New Roman"/>
        <family val="1"/>
      </rPr>
      <t>(North area)</t>
    </r>
  </si>
  <si>
    <r>
      <rPr>
        <b/>
        <sz val="12"/>
        <rFont val="標楷體"/>
        <family val="4"/>
      </rPr>
      <t xml:space="preserve">百分比
</t>
    </r>
    <r>
      <rPr>
        <b/>
        <sz val="12"/>
        <rFont val="Times New Roman"/>
        <family val="1"/>
      </rPr>
      <t>(%)</t>
    </r>
  </si>
  <si>
    <r>
      <rPr>
        <b/>
        <sz val="12"/>
        <rFont val="標楷體"/>
        <family val="4"/>
      </rPr>
      <t xml:space="preserve">人次
</t>
    </r>
    <r>
      <rPr>
        <b/>
        <sz val="12"/>
        <rFont val="Times New Roman"/>
        <family val="1"/>
      </rPr>
      <t>(man-time)</t>
    </r>
  </si>
  <si>
    <r>
      <rPr>
        <b/>
        <sz val="12"/>
        <rFont val="標楷體"/>
        <family val="4"/>
      </rPr>
      <t xml:space="preserve">大型
</t>
    </r>
    <r>
      <rPr>
        <b/>
        <sz val="12"/>
        <rFont val="Times New Roman"/>
        <family val="1"/>
      </rPr>
      <t>(41</t>
    </r>
    <r>
      <rPr>
        <b/>
        <sz val="12"/>
        <rFont val="標楷體"/>
        <family val="4"/>
      </rPr>
      <t>人以上</t>
    </r>
    <r>
      <rPr>
        <b/>
        <sz val="12"/>
        <rFont val="Times New Roman"/>
        <family val="1"/>
      </rPr>
      <t>)</t>
    </r>
  </si>
  <si>
    <r>
      <rPr>
        <b/>
        <sz val="12"/>
        <rFont val="標楷體"/>
        <family val="4"/>
      </rPr>
      <t xml:space="preserve">東部
</t>
    </r>
    <r>
      <rPr>
        <b/>
        <sz val="12"/>
        <rFont val="Times New Roman"/>
        <family val="1"/>
      </rPr>
      <t>(East area)</t>
    </r>
  </si>
  <si>
    <r>
      <rPr>
        <b/>
        <sz val="12"/>
        <rFont val="標楷體"/>
        <family val="4"/>
      </rPr>
      <t xml:space="preserve">中部
</t>
    </r>
    <r>
      <rPr>
        <b/>
        <sz val="12"/>
        <rFont val="Times New Roman"/>
        <family val="1"/>
      </rPr>
      <t>(Central area)</t>
    </r>
  </si>
  <si>
    <r>
      <t>108</t>
    </r>
    <r>
      <rPr>
        <b/>
        <sz val="12"/>
        <rFont val="標楷體"/>
        <family val="4"/>
      </rPr>
      <t xml:space="preserve">年
</t>
    </r>
    <r>
      <rPr>
        <b/>
        <sz val="12"/>
        <rFont val="Times New Roman"/>
        <family val="1"/>
      </rPr>
      <t>(2019)</t>
    </r>
  </si>
  <si>
    <r>
      <t>107</t>
    </r>
    <r>
      <rPr>
        <b/>
        <sz val="12"/>
        <rFont val="標楷體"/>
        <family val="4"/>
      </rPr>
      <t xml:space="preserve">年
</t>
    </r>
    <r>
      <rPr>
        <b/>
        <sz val="12"/>
        <rFont val="Times New Roman"/>
        <family val="1"/>
      </rPr>
      <t>(2018)</t>
    </r>
  </si>
  <si>
    <r>
      <rPr>
        <b/>
        <sz val="12"/>
        <rFont val="標楷體"/>
        <family val="4"/>
      </rPr>
      <t xml:space="preserve">男性
</t>
    </r>
    <r>
      <rPr>
        <b/>
        <sz val="12"/>
        <rFont val="Times New Roman"/>
        <family val="1"/>
      </rPr>
      <t>(M)</t>
    </r>
  </si>
  <si>
    <r>
      <rPr>
        <b/>
        <sz val="12"/>
        <rFont val="標楷體"/>
        <family val="4"/>
      </rPr>
      <t xml:space="preserve">女性
</t>
    </r>
    <r>
      <rPr>
        <b/>
        <sz val="12"/>
        <rFont val="Times New Roman"/>
        <family val="1"/>
      </rPr>
      <t>(F)</t>
    </r>
  </si>
  <si>
    <r>
      <rPr>
        <b/>
        <sz val="14"/>
        <rFont val="標楷體"/>
        <family val="4"/>
      </rPr>
      <t>加油站從業人員性別統計表
（</t>
    </r>
    <r>
      <rPr>
        <b/>
        <sz val="14"/>
        <rFont val="Times New Roman"/>
        <family val="1"/>
      </rPr>
      <t>The Gender statistics of employees in gas stations</t>
    </r>
    <r>
      <rPr>
        <b/>
        <sz val="14"/>
        <rFont val="標楷體"/>
        <family val="4"/>
      </rPr>
      <t>）</t>
    </r>
  </si>
  <si>
    <r>
      <t>109</t>
    </r>
    <r>
      <rPr>
        <b/>
        <sz val="12"/>
        <rFont val="標楷體"/>
        <family val="4"/>
      </rPr>
      <t xml:space="preserve">年
</t>
    </r>
    <r>
      <rPr>
        <b/>
        <sz val="12"/>
        <rFont val="Times New Roman"/>
        <family val="1"/>
      </rPr>
      <t>(2020)</t>
    </r>
  </si>
  <si>
    <r>
      <t>110</t>
    </r>
    <r>
      <rPr>
        <b/>
        <sz val="12"/>
        <rFont val="標楷體"/>
        <family val="4"/>
      </rPr>
      <t xml:space="preserve">年
</t>
    </r>
    <r>
      <rPr>
        <b/>
        <sz val="12"/>
        <rFont val="Times New Roman"/>
        <family val="1"/>
      </rPr>
      <t>(2021)</t>
    </r>
  </si>
  <si>
    <r>
      <t>111</t>
    </r>
    <r>
      <rPr>
        <b/>
        <sz val="12"/>
        <rFont val="標楷體"/>
        <family val="4"/>
      </rPr>
      <t xml:space="preserve">年
</t>
    </r>
    <r>
      <rPr>
        <b/>
        <sz val="12"/>
        <rFont val="Times New Roman"/>
        <family val="1"/>
      </rPr>
      <t>(2022)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</si>
</sst>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General\%"/>
    <numFmt numFmtId="178" formatCode="_-* #,##0_-;\-* #,##0_-;_-* &quot;-&quot;??_-;_-@_-"/>
    <numFmt numFmtId="179" formatCode="0.0_ "/>
    <numFmt numFmtId="180" formatCode="_-* #,##0.0_-;\-* #,##0.0_-;_-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%"/>
    <numFmt numFmtId="187" formatCode="[$-404]AM/PM\ hh:mm:ss"/>
    <numFmt numFmtId="188" formatCode="0.00_);[Red]\(0.00\)"/>
    <numFmt numFmtId="189" formatCode="0.0_);[Red]\(0.0\)"/>
    <numFmt numFmtId="190" formatCode="0_);[Red]\(0\)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178" fontId="2" fillId="7" borderId="10" xfId="34" applyNumberFormat="1" applyFont="1" applyFill="1" applyBorder="1" applyAlignment="1">
      <alignment horizontal="right" vertical="center"/>
    </xf>
    <xf numFmtId="178" fontId="2" fillId="4" borderId="10" xfId="34" applyNumberFormat="1" applyFont="1" applyFill="1" applyBorder="1" applyAlignment="1">
      <alignment horizontal="right" vertical="center"/>
    </xf>
    <xf numFmtId="0" fontId="46" fillId="0" borderId="0" xfId="0" applyFont="1" applyAlignment="1">
      <alignment vertical="center"/>
    </xf>
    <xf numFmtId="176" fontId="2" fillId="7" borderId="10" xfId="40" applyNumberFormat="1" applyFont="1" applyFill="1" applyBorder="1" applyAlignment="1">
      <alignment horizontal="right" vertical="center"/>
    </xf>
    <xf numFmtId="176" fontId="2" fillId="4" borderId="10" xfId="40" applyNumberFormat="1" applyFont="1" applyFill="1" applyBorder="1" applyAlignment="1">
      <alignment horizontal="right" vertical="center"/>
    </xf>
    <xf numFmtId="176" fontId="2" fillId="7" borderId="11" xfId="40" applyNumberFormat="1" applyFont="1" applyFill="1" applyBorder="1" applyAlignment="1">
      <alignment horizontal="right" vertical="center"/>
    </xf>
    <xf numFmtId="176" fontId="2" fillId="4" borderId="11" xfId="40" applyNumberFormat="1" applyFont="1" applyFill="1" applyBorder="1" applyAlignment="1">
      <alignment horizontal="right" vertical="center"/>
    </xf>
    <xf numFmtId="176" fontId="47" fillId="7" borderId="10" xfId="40" applyNumberFormat="1" applyFont="1" applyFill="1" applyBorder="1" applyAlignment="1">
      <alignment horizontal="right" vertical="center"/>
    </xf>
    <xf numFmtId="176" fontId="47" fillId="4" borderId="10" xfId="40" applyNumberFormat="1" applyFont="1" applyFill="1" applyBorder="1" applyAlignment="1">
      <alignment horizontal="right" vertical="center"/>
    </xf>
    <xf numFmtId="176" fontId="47" fillId="7" borderId="11" xfId="40" applyNumberFormat="1" applyFont="1" applyFill="1" applyBorder="1" applyAlignment="1">
      <alignment horizontal="right" vertical="center"/>
    </xf>
    <xf numFmtId="178" fontId="2" fillId="4" borderId="12" xfId="34" applyNumberFormat="1" applyFont="1" applyFill="1" applyBorder="1" applyAlignment="1">
      <alignment horizontal="right" vertical="center"/>
    </xf>
    <xf numFmtId="176" fontId="2" fillId="4" borderId="13" xfId="40" applyNumberFormat="1" applyFont="1" applyFill="1" applyBorder="1" applyAlignment="1">
      <alignment horizontal="right" vertical="center"/>
    </xf>
    <xf numFmtId="176" fontId="2" fillId="4" borderId="14" xfId="40" applyNumberFormat="1" applyFont="1" applyFill="1" applyBorder="1" applyAlignment="1">
      <alignment horizontal="right" vertical="center"/>
    </xf>
    <xf numFmtId="176" fontId="47" fillId="4" borderId="13" xfId="40" applyNumberFormat="1" applyFont="1" applyFill="1" applyBorder="1" applyAlignment="1">
      <alignment horizontal="right" vertical="center"/>
    </xf>
    <xf numFmtId="49" fontId="6" fillId="7" borderId="15" xfId="0" applyNumberFormat="1" applyFont="1" applyFill="1" applyBorder="1" applyAlignment="1">
      <alignment horizontal="center" vertical="center" wrapText="1"/>
    </xf>
    <xf numFmtId="49" fontId="6" fillId="7" borderId="11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49" fontId="6" fillId="4" borderId="14" xfId="0" applyNumberFormat="1" applyFont="1" applyFill="1" applyBorder="1" applyAlignment="1">
      <alignment horizontal="center" vertical="center" wrapText="1"/>
    </xf>
    <xf numFmtId="178" fontId="2" fillId="7" borderId="16" xfId="34" applyNumberFormat="1" applyFont="1" applyFill="1" applyBorder="1" applyAlignment="1">
      <alignment horizontal="right" vertical="center"/>
    </xf>
    <xf numFmtId="178" fontId="2" fillId="4" borderId="16" xfId="34" applyNumberFormat="1" applyFont="1" applyFill="1" applyBorder="1" applyAlignment="1">
      <alignment horizontal="right" vertical="center"/>
    </xf>
    <xf numFmtId="178" fontId="2" fillId="4" borderId="13" xfId="34" applyNumberFormat="1" applyFont="1" applyFill="1" applyBorder="1" applyAlignment="1">
      <alignment horizontal="right" vertical="center"/>
    </xf>
    <xf numFmtId="0" fontId="6" fillId="0" borderId="17" xfId="33" applyFont="1" applyFill="1" applyBorder="1" applyAlignment="1">
      <alignment horizontal="center" vertical="center" wrapText="1"/>
      <protection/>
    </xf>
    <xf numFmtId="176" fontId="6" fillId="0" borderId="18" xfId="33" applyNumberFormat="1" applyFont="1" applyFill="1" applyBorder="1" applyAlignment="1">
      <alignment horizontal="center" vertical="center" wrapText="1"/>
      <protection/>
    </xf>
    <xf numFmtId="0" fontId="6" fillId="0" borderId="18" xfId="33" applyFont="1" applyFill="1" applyBorder="1" applyAlignment="1">
      <alignment horizontal="center" vertical="center" wrapText="1"/>
      <protection/>
    </xf>
    <xf numFmtId="176" fontId="6" fillId="0" borderId="19" xfId="33" applyNumberFormat="1" applyFont="1" applyFill="1" applyBorder="1" applyAlignment="1">
      <alignment horizontal="center" vertical="center" wrapText="1"/>
      <protection/>
    </xf>
    <xf numFmtId="178" fontId="6" fillId="23" borderId="20" xfId="34" applyNumberFormat="1" applyFont="1" applyFill="1" applyBorder="1" applyAlignment="1">
      <alignment horizontal="right" vertical="center"/>
    </xf>
    <xf numFmtId="176" fontId="6" fillId="23" borderId="21" xfId="40" applyNumberFormat="1" applyFont="1" applyFill="1" applyBorder="1" applyAlignment="1">
      <alignment horizontal="right" vertical="center"/>
    </xf>
    <xf numFmtId="178" fontId="6" fillId="23" borderId="21" xfId="34" applyNumberFormat="1" applyFont="1" applyFill="1" applyBorder="1" applyAlignment="1">
      <alignment horizontal="right" vertical="center"/>
    </xf>
    <xf numFmtId="176" fontId="6" fillId="23" borderId="22" xfId="40" applyNumberFormat="1" applyFont="1" applyFill="1" applyBorder="1" applyAlignment="1">
      <alignment horizontal="right" vertical="center"/>
    </xf>
    <xf numFmtId="49" fontId="6" fillId="4" borderId="23" xfId="0" applyNumberFormat="1" applyFont="1" applyFill="1" applyBorder="1" applyAlignment="1">
      <alignment horizontal="center" vertical="center" wrapText="1"/>
    </xf>
    <xf numFmtId="178" fontId="2" fillId="4" borderId="24" xfId="34" applyNumberFormat="1" applyFont="1" applyFill="1" applyBorder="1" applyAlignment="1">
      <alignment horizontal="right" vertical="center"/>
    </xf>
    <xf numFmtId="176" fontId="47" fillId="4" borderId="25" xfId="40" applyNumberFormat="1" applyFont="1" applyFill="1" applyBorder="1" applyAlignment="1">
      <alignment horizontal="right" vertical="center"/>
    </xf>
    <xf numFmtId="178" fontId="2" fillId="4" borderId="25" xfId="34" applyNumberFormat="1" applyFont="1" applyFill="1" applyBorder="1" applyAlignment="1">
      <alignment horizontal="right" vertical="center"/>
    </xf>
    <xf numFmtId="176" fontId="2" fillId="4" borderId="23" xfId="40" applyNumberFormat="1" applyFont="1" applyFill="1" applyBorder="1" applyAlignment="1">
      <alignment horizontal="right" vertical="center"/>
    </xf>
    <xf numFmtId="176" fontId="2" fillId="4" borderId="25" xfId="40" applyNumberFormat="1" applyFont="1" applyFill="1" applyBorder="1" applyAlignment="1">
      <alignment horizontal="right" vertical="center"/>
    </xf>
    <xf numFmtId="49" fontId="6" fillId="7" borderId="14" xfId="0" applyNumberFormat="1" applyFont="1" applyFill="1" applyBorder="1" applyAlignment="1">
      <alignment horizontal="center" vertical="center" wrapText="1"/>
    </xf>
    <xf numFmtId="178" fontId="2" fillId="7" borderId="26" xfId="34" applyNumberFormat="1" applyFont="1" applyFill="1" applyBorder="1" applyAlignment="1">
      <alignment horizontal="right" vertical="center"/>
    </xf>
    <xf numFmtId="178" fontId="2" fillId="7" borderId="12" xfId="34" applyNumberFormat="1" applyFont="1" applyFill="1" applyBorder="1" applyAlignment="1">
      <alignment horizontal="right" vertical="center"/>
    </xf>
    <xf numFmtId="176" fontId="2" fillId="7" borderId="27" xfId="40" applyNumberFormat="1" applyFont="1" applyFill="1" applyBorder="1" applyAlignment="1">
      <alignment horizontal="right" vertical="center"/>
    </xf>
    <xf numFmtId="176" fontId="2" fillId="7" borderId="13" xfId="40" applyNumberFormat="1" applyFont="1" applyFill="1" applyBorder="1" applyAlignment="1">
      <alignment horizontal="right" vertical="center"/>
    </xf>
    <xf numFmtId="178" fontId="2" fillId="7" borderId="27" xfId="34" applyNumberFormat="1" applyFont="1" applyFill="1" applyBorder="1" applyAlignment="1">
      <alignment horizontal="right" vertical="center"/>
    </xf>
    <xf numFmtId="178" fontId="2" fillId="7" borderId="13" xfId="34" applyNumberFormat="1" applyFont="1" applyFill="1" applyBorder="1" applyAlignment="1">
      <alignment horizontal="right" vertical="center"/>
    </xf>
    <xf numFmtId="176" fontId="2" fillId="7" borderId="15" xfId="40" applyNumberFormat="1" applyFont="1" applyFill="1" applyBorder="1" applyAlignment="1">
      <alignment horizontal="right" vertical="center"/>
    </xf>
    <xf numFmtId="176" fontId="2" fillId="7" borderId="14" xfId="40" applyNumberFormat="1" applyFont="1" applyFill="1" applyBorder="1" applyAlignment="1">
      <alignment horizontal="right" vertical="center"/>
    </xf>
    <xf numFmtId="176" fontId="47" fillId="7" borderId="27" xfId="40" applyNumberFormat="1" applyFont="1" applyFill="1" applyBorder="1" applyAlignment="1">
      <alignment horizontal="right" vertical="center"/>
    </xf>
    <xf numFmtId="176" fontId="47" fillId="7" borderId="13" xfId="40" applyNumberFormat="1" applyFont="1" applyFill="1" applyBorder="1" applyAlignment="1">
      <alignment horizontal="right" vertical="center"/>
    </xf>
    <xf numFmtId="176" fontId="47" fillId="7" borderId="15" xfId="40" applyNumberFormat="1" applyFont="1" applyFill="1" applyBorder="1" applyAlignment="1">
      <alignment horizontal="right" vertical="center"/>
    </xf>
    <xf numFmtId="176" fontId="47" fillId="7" borderId="14" xfId="40" applyNumberFormat="1" applyFont="1" applyFill="1" applyBorder="1" applyAlignment="1">
      <alignment horizontal="right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33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6" fillId="0" borderId="11" xfId="33" applyFont="1" applyFill="1" applyBorder="1" applyAlignment="1">
      <alignment horizontal="center" vertical="center" wrapText="1"/>
      <protection/>
    </xf>
    <xf numFmtId="49" fontId="6" fillId="7" borderId="26" xfId="0" applyNumberFormat="1" applyFont="1" applyFill="1" applyBorder="1" applyAlignment="1">
      <alignment horizontal="center" vertical="center" wrapText="1"/>
    </xf>
    <xf numFmtId="49" fontId="6" fillId="7" borderId="16" xfId="0" applyNumberFormat="1" applyFont="1" applyFill="1" applyBorder="1" applyAlignment="1">
      <alignment horizontal="center" vertical="center" wrapText="1"/>
    </xf>
    <xf numFmtId="49" fontId="6" fillId="7" borderId="12" xfId="0" applyNumberFormat="1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23" borderId="37" xfId="0" applyFont="1" applyFill="1" applyBorder="1" applyAlignment="1">
      <alignment horizontal="center" vertical="center" wrapText="1"/>
    </xf>
    <xf numFmtId="0" fontId="6" fillId="23" borderId="38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zoomScale="70" zoomScaleNormal="70" zoomScaleSheetLayoutView="70" zoomScalePageLayoutView="0" workbookViewId="0" topLeftCell="A1">
      <selection activeCell="F6" sqref="F6"/>
    </sheetView>
  </sheetViews>
  <sheetFormatPr defaultColWidth="9.00390625" defaultRowHeight="16.5"/>
  <cols>
    <col min="2" max="2" width="10.625" style="0" customWidth="1"/>
    <col min="3" max="3" width="10.75390625" style="0" customWidth="1"/>
    <col min="4" max="4" width="9.75390625" style="0" bestFit="1" customWidth="1"/>
    <col min="5" max="5" width="13.125" style="0" bestFit="1" customWidth="1"/>
    <col min="6" max="6" width="11.375" style="0" bestFit="1" customWidth="1"/>
    <col min="7" max="7" width="13.125" style="0" bestFit="1" customWidth="1"/>
    <col min="8" max="8" width="14.625" style="0" customWidth="1"/>
    <col min="9" max="9" width="16.50390625" style="0" bestFit="1" customWidth="1"/>
    <col min="10" max="11" width="14.625" style="0" customWidth="1"/>
  </cols>
  <sheetData>
    <row r="1" spans="1:11" ht="50.25" customHeight="1" thickBot="1">
      <c r="A1" s="62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4"/>
    </row>
    <row r="2" spans="1:11" ht="16.5" customHeight="1">
      <c r="A2" s="65" t="s">
        <v>7</v>
      </c>
      <c r="B2" s="67" t="s">
        <v>8</v>
      </c>
      <c r="C2" s="69" t="s">
        <v>9</v>
      </c>
      <c r="D2" s="71" t="s">
        <v>0</v>
      </c>
      <c r="E2" s="56" t="s">
        <v>1</v>
      </c>
      <c r="F2" s="57"/>
      <c r="G2" s="58"/>
      <c r="H2" s="59" t="s">
        <v>10</v>
      </c>
      <c r="I2" s="60"/>
      <c r="J2" s="60"/>
      <c r="K2" s="61"/>
    </row>
    <row r="3" spans="1:11" ht="46.5" customHeight="1" thickBot="1">
      <c r="A3" s="66"/>
      <c r="B3" s="68"/>
      <c r="C3" s="70"/>
      <c r="D3" s="72"/>
      <c r="E3" s="15" t="s">
        <v>11</v>
      </c>
      <c r="F3" s="16" t="s">
        <v>12</v>
      </c>
      <c r="G3" s="36" t="s">
        <v>16</v>
      </c>
      <c r="H3" s="30" t="s">
        <v>13</v>
      </c>
      <c r="I3" s="17" t="s">
        <v>18</v>
      </c>
      <c r="J3" s="17" t="s">
        <v>6</v>
      </c>
      <c r="K3" s="18" t="s">
        <v>17</v>
      </c>
    </row>
    <row r="4" spans="1:11" ht="46.5" customHeight="1">
      <c r="A4" s="49" t="s">
        <v>26</v>
      </c>
      <c r="B4" s="52" t="s">
        <v>21</v>
      </c>
      <c r="C4" s="22" t="s">
        <v>2</v>
      </c>
      <c r="D4" s="26">
        <f>SUM(E4:G4)</f>
        <v>5592</v>
      </c>
      <c r="E4" s="37">
        <v>3552</v>
      </c>
      <c r="F4" s="19">
        <v>1854</v>
      </c>
      <c r="G4" s="38">
        <v>186</v>
      </c>
      <c r="H4" s="31">
        <v>2198</v>
      </c>
      <c r="I4" s="20">
        <v>1504</v>
      </c>
      <c r="J4" s="20">
        <v>1722</v>
      </c>
      <c r="K4" s="11">
        <v>168</v>
      </c>
    </row>
    <row r="5" spans="1:11" ht="46.5" customHeight="1">
      <c r="A5" s="50"/>
      <c r="B5" s="53"/>
      <c r="C5" s="23" t="s">
        <v>4</v>
      </c>
      <c r="D5" s="27">
        <f>D4/(D4+D6)</f>
        <v>0.6261336916358751</v>
      </c>
      <c r="E5" s="39">
        <f>E4/(E4+E6)</f>
        <v>0.6056265984654732</v>
      </c>
      <c r="F5" s="4">
        <f>F4/(F4+F6)</f>
        <v>0.6669064748201439</v>
      </c>
      <c r="G5" s="40">
        <f>G4/(G4+G6)</f>
        <v>0.6503496503496503</v>
      </c>
      <c r="H5" s="32">
        <f>H4/(H4+H6)</f>
        <v>0.6858034321372855</v>
      </c>
      <c r="I5" s="9">
        <f>I4/(I4+I6)</f>
        <v>0.5999202233745513</v>
      </c>
      <c r="J5" s="9">
        <f>J4/(J4+J6)</f>
        <v>0.5952298651918424</v>
      </c>
      <c r="K5" s="14">
        <f>K4/(K4+K6)</f>
        <v>0.5153374233128835</v>
      </c>
    </row>
    <row r="6" spans="1:11" ht="46.5" customHeight="1">
      <c r="A6" s="50"/>
      <c r="B6" s="54" t="s">
        <v>22</v>
      </c>
      <c r="C6" s="24" t="s">
        <v>2</v>
      </c>
      <c r="D6" s="28">
        <f>SUM(E6:G6)</f>
        <v>3339</v>
      </c>
      <c r="E6" s="41">
        <v>2313</v>
      </c>
      <c r="F6" s="1">
        <v>926</v>
      </c>
      <c r="G6" s="42">
        <v>100</v>
      </c>
      <c r="H6" s="33">
        <v>1007</v>
      </c>
      <c r="I6" s="2">
        <v>1003</v>
      </c>
      <c r="J6" s="2">
        <v>1171</v>
      </c>
      <c r="K6" s="21">
        <v>158</v>
      </c>
    </row>
    <row r="7" spans="1:11" ht="46.5" customHeight="1" thickBot="1">
      <c r="A7" s="51"/>
      <c r="B7" s="55"/>
      <c r="C7" s="25" t="s">
        <v>4</v>
      </c>
      <c r="D7" s="29">
        <f>D6/(D4+D6)</f>
        <v>0.37386630836412493</v>
      </c>
      <c r="E7" s="43">
        <f aca="true" t="shared" si="0" ref="E7:K7">E6/(E4+E6)</f>
        <v>0.3943734015345269</v>
      </c>
      <c r="F7" s="6">
        <f t="shared" si="0"/>
        <v>0.33309352517985613</v>
      </c>
      <c r="G7" s="44">
        <f t="shared" si="0"/>
        <v>0.34965034965034963</v>
      </c>
      <c r="H7" s="34">
        <f t="shared" si="0"/>
        <v>0.3141965678627145</v>
      </c>
      <c r="I7" s="7">
        <f t="shared" si="0"/>
        <v>0.40007977662544875</v>
      </c>
      <c r="J7" s="7">
        <f t="shared" si="0"/>
        <v>0.4047701348081576</v>
      </c>
      <c r="K7" s="13">
        <f t="shared" si="0"/>
        <v>0.48466257668711654</v>
      </c>
    </row>
    <row r="8" spans="1:11" s="3" customFormat="1" ht="32.25">
      <c r="A8" s="49" t="s">
        <v>25</v>
      </c>
      <c r="B8" s="52" t="s">
        <v>21</v>
      </c>
      <c r="C8" s="22" t="s">
        <v>2</v>
      </c>
      <c r="D8" s="26">
        <f>SUM(E8:G8)</f>
        <v>5894</v>
      </c>
      <c r="E8" s="37">
        <v>3557</v>
      </c>
      <c r="F8" s="19">
        <v>1997</v>
      </c>
      <c r="G8" s="38">
        <v>340</v>
      </c>
      <c r="H8" s="31">
        <v>2350</v>
      </c>
      <c r="I8" s="20">
        <v>1620</v>
      </c>
      <c r="J8" s="20">
        <v>1766</v>
      </c>
      <c r="K8" s="11">
        <v>158</v>
      </c>
    </row>
    <row r="9" spans="1:11" s="3" customFormat="1" ht="32.25">
      <c r="A9" s="50"/>
      <c r="B9" s="53"/>
      <c r="C9" s="23" t="s">
        <v>4</v>
      </c>
      <c r="D9" s="27">
        <f>D8/(D8+D10)</f>
        <v>0.6224522124828388</v>
      </c>
      <c r="E9" s="39">
        <f aca="true" t="shared" si="1" ref="E9:K9">E8/(E8+E10)</f>
        <v>0.5940213760855043</v>
      </c>
      <c r="F9" s="4">
        <f t="shared" si="1"/>
        <v>0.6710349462365591</v>
      </c>
      <c r="G9" s="40">
        <f t="shared" si="1"/>
        <v>0.6732673267326733</v>
      </c>
      <c r="H9" s="32">
        <f t="shared" si="1"/>
        <v>0.6691343963553531</v>
      </c>
      <c r="I9" s="9">
        <f t="shared" si="1"/>
        <v>0.5936240381091975</v>
      </c>
      <c r="J9" s="9">
        <f t="shared" si="1"/>
        <v>0.601908657123381</v>
      </c>
      <c r="K9" s="14">
        <f t="shared" si="1"/>
        <v>0.5374149659863946</v>
      </c>
    </row>
    <row r="10" spans="1:11" s="3" customFormat="1" ht="32.25">
      <c r="A10" s="50"/>
      <c r="B10" s="54" t="s">
        <v>22</v>
      </c>
      <c r="C10" s="24" t="s">
        <v>2</v>
      </c>
      <c r="D10" s="28">
        <f>SUM(E10:G10)</f>
        <v>3575</v>
      </c>
      <c r="E10" s="41">
        <v>2431</v>
      </c>
      <c r="F10" s="1">
        <v>979</v>
      </c>
      <c r="G10" s="42">
        <v>165</v>
      </c>
      <c r="H10" s="33">
        <v>1162</v>
      </c>
      <c r="I10" s="2">
        <v>1109</v>
      </c>
      <c r="J10" s="2">
        <v>1168</v>
      </c>
      <c r="K10" s="21">
        <v>136</v>
      </c>
    </row>
    <row r="11" spans="1:11" s="3" customFormat="1" ht="33" thickBot="1">
      <c r="A11" s="51"/>
      <c r="B11" s="55"/>
      <c r="C11" s="25" t="s">
        <v>4</v>
      </c>
      <c r="D11" s="29">
        <f>D10/(D8+D10)</f>
        <v>0.3775477875171613</v>
      </c>
      <c r="E11" s="43">
        <f aca="true" t="shared" si="2" ref="E11:K11">E10/(E8+E10)</f>
        <v>0.4059786239144957</v>
      </c>
      <c r="F11" s="6">
        <f t="shared" si="2"/>
        <v>0.3289650537634409</v>
      </c>
      <c r="G11" s="44">
        <f t="shared" si="2"/>
        <v>0.32673267326732675</v>
      </c>
      <c r="H11" s="34">
        <f t="shared" si="2"/>
        <v>0.3308656036446469</v>
      </c>
      <c r="I11" s="7">
        <f t="shared" si="2"/>
        <v>0.4063759618908025</v>
      </c>
      <c r="J11" s="7">
        <f t="shared" si="2"/>
        <v>0.39809134287661896</v>
      </c>
      <c r="K11" s="13">
        <f t="shared" si="2"/>
        <v>0.46258503401360546</v>
      </c>
    </row>
    <row r="12" spans="1:11" s="3" customFormat="1" ht="32.25">
      <c r="A12" s="49" t="s">
        <v>24</v>
      </c>
      <c r="B12" s="52" t="s">
        <v>21</v>
      </c>
      <c r="C12" s="22" t="s">
        <v>2</v>
      </c>
      <c r="D12" s="26">
        <f>SUM(E12:G12)</f>
        <v>5370</v>
      </c>
      <c r="E12" s="37">
        <v>3078</v>
      </c>
      <c r="F12" s="19">
        <v>2029</v>
      </c>
      <c r="G12" s="38">
        <v>263</v>
      </c>
      <c r="H12" s="31">
        <v>2234</v>
      </c>
      <c r="I12" s="20">
        <v>1414</v>
      </c>
      <c r="J12" s="20">
        <v>1616</v>
      </c>
      <c r="K12" s="11">
        <v>106</v>
      </c>
    </row>
    <row r="13" spans="1:11" s="3" customFormat="1" ht="32.25">
      <c r="A13" s="50"/>
      <c r="B13" s="53"/>
      <c r="C13" s="23" t="s">
        <v>4</v>
      </c>
      <c r="D13" s="27">
        <f>D12/(D12+D14)</f>
        <v>0.6333294020521288</v>
      </c>
      <c r="E13" s="39">
        <f aca="true" t="shared" si="3" ref="E13:K13">E12/(E12+E14)</f>
        <v>0.5934065934065934</v>
      </c>
      <c r="F13" s="4">
        <f t="shared" si="3"/>
        <v>0.6939124487004104</v>
      </c>
      <c r="G13" s="40">
        <f t="shared" si="3"/>
        <v>0.7146739130434783</v>
      </c>
      <c r="H13" s="32">
        <f t="shared" si="3"/>
        <v>0.6961670302274852</v>
      </c>
      <c r="I13" s="9">
        <f t="shared" si="3"/>
        <v>0.5918794474675596</v>
      </c>
      <c r="J13" s="9">
        <f t="shared" si="3"/>
        <v>0.6130500758725341</v>
      </c>
      <c r="K13" s="14">
        <f t="shared" si="3"/>
        <v>0.4326530612244898</v>
      </c>
    </row>
    <row r="14" spans="1:11" s="3" customFormat="1" ht="32.25">
      <c r="A14" s="50"/>
      <c r="B14" s="54" t="s">
        <v>22</v>
      </c>
      <c r="C14" s="24" t="s">
        <v>2</v>
      </c>
      <c r="D14" s="28">
        <f>SUM(E14:G14)</f>
        <v>3109</v>
      </c>
      <c r="E14" s="41">
        <v>2109</v>
      </c>
      <c r="F14" s="1">
        <v>895</v>
      </c>
      <c r="G14" s="42">
        <v>105</v>
      </c>
      <c r="H14" s="33">
        <v>975</v>
      </c>
      <c r="I14" s="2">
        <v>975</v>
      </c>
      <c r="J14" s="2">
        <v>1020</v>
      </c>
      <c r="K14" s="21">
        <v>139</v>
      </c>
    </row>
    <row r="15" spans="1:11" s="3" customFormat="1" ht="33" thickBot="1">
      <c r="A15" s="51"/>
      <c r="B15" s="55"/>
      <c r="C15" s="25" t="s">
        <v>4</v>
      </c>
      <c r="D15" s="29">
        <f>D14/(D12+D14)</f>
        <v>0.3666705979478712</v>
      </c>
      <c r="E15" s="43">
        <f aca="true" t="shared" si="4" ref="E15:K15">E14/(E12+E14)</f>
        <v>0.4065934065934066</v>
      </c>
      <c r="F15" s="6">
        <f t="shared" si="4"/>
        <v>0.3060875512995896</v>
      </c>
      <c r="G15" s="44">
        <f t="shared" si="4"/>
        <v>0.28532608695652173</v>
      </c>
      <c r="H15" s="34">
        <f t="shared" si="4"/>
        <v>0.3038329697725148</v>
      </c>
      <c r="I15" s="7">
        <f t="shared" si="4"/>
        <v>0.40812055253244034</v>
      </c>
      <c r="J15" s="7">
        <f t="shared" si="4"/>
        <v>0.38694992412746587</v>
      </c>
      <c r="K15" s="13">
        <f t="shared" si="4"/>
        <v>0.5673469387755102</v>
      </c>
    </row>
    <row r="16" spans="1:11" ht="32.25">
      <c r="A16" s="49" t="s">
        <v>19</v>
      </c>
      <c r="B16" s="52" t="s">
        <v>21</v>
      </c>
      <c r="C16" s="22" t="s">
        <v>3</v>
      </c>
      <c r="D16" s="26">
        <f>SUM(E16:G16)</f>
        <v>3632</v>
      </c>
      <c r="E16" s="37">
        <v>2247</v>
      </c>
      <c r="F16" s="19">
        <v>1209</v>
      </c>
      <c r="G16" s="38">
        <v>176</v>
      </c>
      <c r="H16" s="31">
        <v>1638</v>
      </c>
      <c r="I16" s="20">
        <v>803</v>
      </c>
      <c r="J16" s="20">
        <v>1084</v>
      </c>
      <c r="K16" s="11">
        <v>107</v>
      </c>
    </row>
    <row r="17" spans="1:11" ht="32.25">
      <c r="A17" s="50"/>
      <c r="B17" s="53"/>
      <c r="C17" s="23" t="s">
        <v>14</v>
      </c>
      <c r="D17" s="27">
        <f aca="true" t="shared" si="5" ref="D17:K17">D16/(D16+D18)</f>
        <v>0.6323119777158774</v>
      </c>
      <c r="E17" s="39">
        <f t="shared" si="5"/>
        <v>0.6019287436378248</v>
      </c>
      <c r="F17" s="4">
        <f t="shared" si="5"/>
        <v>0.6896748431260696</v>
      </c>
      <c r="G17" s="40">
        <f t="shared" si="5"/>
        <v>0.6821705426356589</v>
      </c>
      <c r="H17" s="35">
        <f t="shared" si="5"/>
        <v>0.6994022203245089</v>
      </c>
      <c r="I17" s="5">
        <f t="shared" si="5"/>
        <v>0.567090395480226</v>
      </c>
      <c r="J17" s="5">
        <f t="shared" si="5"/>
        <v>0.5962596259625963</v>
      </c>
      <c r="K17" s="12">
        <f t="shared" si="5"/>
        <v>0.6369047619047619</v>
      </c>
    </row>
    <row r="18" spans="1:11" ht="32.25">
      <c r="A18" s="50"/>
      <c r="B18" s="54" t="s">
        <v>22</v>
      </c>
      <c r="C18" s="24" t="s">
        <v>3</v>
      </c>
      <c r="D18" s="28">
        <f>SUM(E18:G18)</f>
        <v>2112</v>
      </c>
      <c r="E18" s="41">
        <v>1486</v>
      </c>
      <c r="F18" s="1">
        <v>544</v>
      </c>
      <c r="G18" s="42">
        <v>82</v>
      </c>
      <c r="H18" s="33">
        <v>704</v>
      </c>
      <c r="I18" s="2">
        <v>613</v>
      </c>
      <c r="J18" s="2">
        <v>734</v>
      </c>
      <c r="K18" s="21">
        <v>61</v>
      </c>
    </row>
    <row r="19" spans="1:11" ht="33" thickBot="1">
      <c r="A19" s="51"/>
      <c r="B19" s="55"/>
      <c r="C19" s="25" t="s">
        <v>5</v>
      </c>
      <c r="D19" s="29">
        <f aca="true" t="shared" si="6" ref="D19:K19">D18/(D16+D18)</f>
        <v>0.36768802228412256</v>
      </c>
      <c r="E19" s="43">
        <f t="shared" si="6"/>
        <v>0.3980712563621752</v>
      </c>
      <c r="F19" s="6">
        <f t="shared" si="6"/>
        <v>0.3103251568739304</v>
      </c>
      <c r="G19" s="44">
        <f t="shared" si="6"/>
        <v>0.3178294573643411</v>
      </c>
      <c r="H19" s="34">
        <f t="shared" si="6"/>
        <v>0.300597779675491</v>
      </c>
      <c r="I19" s="7">
        <f t="shared" si="6"/>
        <v>0.432909604519774</v>
      </c>
      <c r="J19" s="7">
        <f t="shared" si="6"/>
        <v>0.40374037403740376</v>
      </c>
      <c r="K19" s="13">
        <f t="shared" si="6"/>
        <v>0.3630952380952381</v>
      </c>
    </row>
    <row r="20" spans="1:11" ht="32.25">
      <c r="A20" s="49" t="s">
        <v>20</v>
      </c>
      <c r="B20" s="52" t="s">
        <v>21</v>
      </c>
      <c r="C20" s="22" t="s">
        <v>2</v>
      </c>
      <c r="D20" s="26">
        <v>869</v>
      </c>
      <c r="E20" s="37">
        <v>326</v>
      </c>
      <c r="F20" s="19">
        <v>380</v>
      </c>
      <c r="G20" s="38">
        <v>163</v>
      </c>
      <c r="H20" s="31">
        <v>243</v>
      </c>
      <c r="I20" s="20">
        <v>307</v>
      </c>
      <c r="J20" s="20">
        <v>242</v>
      </c>
      <c r="K20" s="11">
        <v>77</v>
      </c>
    </row>
    <row r="21" spans="1:11" ht="32.25">
      <c r="A21" s="50"/>
      <c r="B21" s="53"/>
      <c r="C21" s="23" t="s">
        <v>4</v>
      </c>
      <c r="D21" s="27">
        <f aca="true" t="shared" si="7" ref="D21:K21">D20/(D20+D22)</f>
        <v>0.6858721389108129</v>
      </c>
      <c r="E21" s="45">
        <f t="shared" si="7"/>
        <v>0.6209523809523809</v>
      </c>
      <c r="F21" s="8">
        <f t="shared" si="7"/>
        <v>0.7900207900207901</v>
      </c>
      <c r="G21" s="46">
        <f t="shared" si="7"/>
        <v>0.6245210727969349</v>
      </c>
      <c r="H21" s="32">
        <f t="shared" si="7"/>
        <v>0.6942857142857143</v>
      </c>
      <c r="I21" s="9">
        <f t="shared" si="7"/>
        <v>0.6961451247165533</v>
      </c>
      <c r="J21" s="9">
        <f t="shared" si="7"/>
        <v>0.659400544959128</v>
      </c>
      <c r="K21" s="14">
        <f t="shared" si="7"/>
        <v>0.7064220183486238</v>
      </c>
    </row>
    <row r="22" spans="1:11" ht="32.25">
      <c r="A22" s="50"/>
      <c r="B22" s="54" t="s">
        <v>22</v>
      </c>
      <c r="C22" s="24" t="s">
        <v>15</v>
      </c>
      <c r="D22" s="28">
        <v>398</v>
      </c>
      <c r="E22" s="41">
        <v>199</v>
      </c>
      <c r="F22" s="1">
        <v>101</v>
      </c>
      <c r="G22" s="42">
        <v>98</v>
      </c>
      <c r="H22" s="33">
        <v>107</v>
      </c>
      <c r="I22" s="2">
        <v>134</v>
      </c>
      <c r="J22" s="2">
        <v>125</v>
      </c>
      <c r="K22" s="21">
        <v>32</v>
      </c>
    </row>
    <row r="23" spans="1:11" ht="33" thickBot="1">
      <c r="A23" s="51"/>
      <c r="B23" s="55"/>
      <c r="C23" s="25" t="s">
        <v>5</v>
      </c>
      <c r="D23" s="29">
        <f aca="true" t="shared" si="8" ref="D23:K23">D22/(D20+D22)</f>
        <v>0.31412786108918705</v>
      </c>
      <c r="E23" s="47">
        <f t="shared" si="8"/>
        <v>0.379047619047619</v>
      </c>
      <c r="F23" s="10">
        <f t="shared" si="8"/>
        <v>0.20997920997921</v>
      </c>
      <c r="G23" s="48">
        <f t="shared" si="8"/>
        <v>0.37547892720306514</v>
      </c>
      <c r="H23" s="34">
        <f t="shared" si="8"/>
        <v>0.3057142857142857</v>
      </c>
      <c r="I23" s="7">
        <f t="shared" si="8"/>
        <v>0.30385487528344673</v>
      </c>
      <c r="J23" s="7">
        <f t="shared" si="8"/>
        <v>0.3405994550408719</v>
      </c>
      <c r="K23" s="13">
        <f t="shared" si="8"/>
        <v>0.29357798165137616</v>
      </c>
    </row>
  </sheetData>
  <sheetProtection/>
  <mergeCells count="22">
    <mergeCell ref="A1:K1"/>
    <mergeCell ref="A2:A3"/>
    <mergeCell ref="B2:B3"/>
    <mergeCell ref="C2:C3"/>
    <mergeCell ref="D2:D3"/>
    <mergeCell ref="E2:G2"/>
    <mergeCell ref="H2:K2"/>
    <mergeCell ref="A4:A7"/>
    <mergeCell ref="B4:B5"/>
    <mergeCell ref="B6:B7"/>
    <mergeCell ref="B10:B11"/>
    <mergeCell ref="A8:A11"/>
    <mergeCell ref="B8:B9"/>
    <mergeCell ref="A20:A23"/>
    <mergeCell ref="B20:B21"/>
    <mergeCell ref="B22:B23"/>
    <mergeCell ref="A12:A15"/>
    <mergeCell ref="B12:B13"/>
    <mergeCell ref="B14:B15"/>
    <mergeCell ref="A16:A19"/>
    <mergeCell ref="B16:B17"/>
    <mergeCell ref="B18:B19"/>
  </mergeCells>
  <printOptions/>
  <pageMargins left="0.7" right="0.7" top="0.75" bottom="0.75" header="0.3" footer="0.3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sophiakao</dc:creator>
  <cp:keywords/>
  <dc:description/>
  <cp:lastModifiedBy>吳同偉</cp:lastModifiedBy>
  <cp:lastPrinted>2021-05-13T08:59:38Z</cp:lastPrinted>
  <dcterms:created xsi:type="dcterms:W3CDTF">2013-06-26T06:02:05Z</dcterms:created>
  <dcterms:modified xsi:type="dcterms:W3CDTF">2023-12-28T08:37:34Z</dcterms:modified>
  <cp:category/>
  <cp:version/>
  <cp:contentType/>
  <cp:contentStatus/>
</cp:coreProperties>
</file>